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Analysis Work\Comparisons of Statistics - 2019 to 2026\Circulated DOC in 2026\6-June 2026\"/>
    </mc:Choice>
  </mc:AlternateContent>
  <xr:revisionPtr revIDLastSave="0" documentId="13_ncr:1_{B191B761-45D8-4042-A02C-8802F451BDA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USA" sheetId="4" r:id="rId1"/>
    <sheet name="UK" sheetId="3" r:id="rId2"/>
    <sheet name="EU" sheetId="2" r:id="rId3"/>
  </sheets>
  <definedNames>
    <definedName name="_xlnm.Print_Titles" localSheetId="2">EU!$3:$5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3" l="1"/>
  <c r="W13" i="2"/>
  <c r="W13" i="4" l="1"/>
  <c r="T13" i="3" l="1"/>
  <c r="T13" i="2"/>
  <c r="T13" i="4"/>
  <c r="Q13" i="3" l="1"/>
  <c r="Q13" i="2"/>
  <c r="Q13" i="4"/>
  <c r="N13" i="3" l="1"/>
  <c r="N13" i="2"/>
  <c r="N13" i="4"/>
  <c r="K13" i="3" l="1"/>
  <c r="K13" i="2"/>
  <c r="K13" i="4"/>
  <c r="H13" i="3" l="1"/>
  <c r="H13" i="2"/>
  <c r="H13" i="4"/>
  <c r="E13" i="2" l="1"/>
  <c r="E13" i="3"/>
  <c r="E13" i="4"/>
  <c r="W12" i="2" l="1"/>
  <c r="T12" i="2" l="1"/>
  <c r="Q12" i="2" l="1"/>
  <c r="N12" i="2" l="1"/>
  <c r="K12" i="2" l="1"/>
  <c r="H12" i="2" l="1"/>
  <c r="E12" i="2" l="1"/>
  <c r="W12" i="3"/>
  <c r="T12" i="3" l="1"/>
  <c r="Q12" i="3" l="1"/>
  <c r="N12" i="3" l="1"/>
  <c r="K12" i="3" l="1"/>
  <c r="H12" i="3" l="1"/>
  <c r="E12" i="3" l="1"/>
  <c r="W12" i="4" l="1"/>
  <c r="T12" i="4" l="1"/>
  <c r="Q12" i="4" l="1"/>
  <c r="N12" i="4" l="1"/>
  <c r="K12" i="4" l="1"/>
  <c r="H12" i="4" l="1"/>
  <c r="E12" i="4" l="1"/>
  <c r="W11" i="4" l="1"/>
  <c r="T11" i="4" l="1"/>
  <c r="Q11" i="4" l="1"/>
  <c r="N11" i="4" l="1"/>
  <c r="K11" i="4" l="1"/>
  <c r="H11" i="4" l="1"/>
  <c r="E11" i="4" l="1"/>
  <c r="W11" i="3"/>
  <c r="T11" i="3" l="1"/>
  <c r="Q11" i="3" l="1"/>
  <c r="N11" i="3" l="1"/>
  <c r="K11" i="3" l="1"/>
  <c r="H11" i="3" l="1"/>
  <c r="E11" i="3" l="1"/>
  <c r="W11" i="2" l="1"/>
  <c r="W10" i="2"/>
  <c r="T11" i="2" l="1"/>
  <c r="T10" i="2"/>
  <c r="Q11" i="2" l="1"/>
  <c r="Q10" i="2"/>
  <c r="N11" i="2" l="1"/>
  <c r="N10" i="2"/>
  <c r="K11" i="2" l="1"/>
  <c r="K10" i="2"/>
  <c r="E11" i="2" l="1"/>
  <c r="H11" i="2" l="1"/>
  <c r="H10" i="2"/>
  <c r="E10" i="2" l="1"/>
  <c r="W10" i="4" l="1"/>
  <c r="W9" i="4"/>
  <c r="W10" i="3"/>
  <c r="W9" i="3"/>
  <c r="T10" i="3" l="1"/>
  <c r="T9" i="3"/>
  <c r="T10" i="4"/>
  <c r="T9" i="4"/>
  <c r="Q10" i="4" l="1"/>
  <c r="Q9" i="4"/>
  <c r="Q10" i="3"/>
  <c r="Q9" i="3"/>
  <c r="N10" i="3" l="1"/>
  <c r="N9" i="3"/>
  <c r="N10" i="4"/>
  <c r="N9" i="4"/>
  <c r="K10" i="3" l="1"/>
  <c r="H10" i="3" l="1"/>
  <c r="E10" i="3" l="1"/>
  <c r="W9" i="2" l="1"/>
  <c r="T9" i="2" l="1"/>
  <c r="Q9" i="2" l="1"/>
  <c r="N9" i="2" l="1"/>
  <c r="K9" i="2" l="1"/>
  <c r="H9" i="2" l="1"/>
  <c r="E9" i="2" l="1"/>
  <c r="K9" i="3" l="1"/>
  <c r="K10" i="4"/>
  <c r="K9" i="4"/>
  <c r="H9" i="3" l="1"/>
  <c r="H10" i="4"/>
  <c r="H9" i="4"/>
  <c r="E9" i="3" l="1"/>
  <c r="E10" i="4"/>
  <c r="E9" i="4"/>
  <c r="V21" i="2" l="1"/>
  <c r="U21" i="2"/>
  <c r="S21" i="2"/>
  <c r="R21" i="2"/>
  <c r="P21" i="2"/>
  <c r="O21" i="2"/>
  <c r="M21" i="2"/>
  <c r="L21" i="2"/>
  <c r="J21" i="2"/>
  <c r="I21" i="2"/>
  <c r="G21" i="2"/>
  <c r="F21" i="2"/>
  <c r="D21" i="2"/>
  <c r="C21" i="2"/>
  <c r="W8" i="2"/>
  <c r="T8" i="2"/>
  <c r="Q8" i="2"/>
  <c r="N8" i="2"/>
  <c r="K8" i="2"/>
  <c r="H8" i="2"/>
  <c r="E8" i="2"/>
  <c r="W8" i="3"/>
  <c r="V21" i="3"/>
  <c r="U21" i="3"/>
  <c r="S21" i="3"/>
  <c r="R21" i="3"/>
  <c r="P21" i="3"/>
  <c r="O21" i="3"/>
  <c r="M21" i="3"/>
  <c r="L21" i="3"/>
  <c r="J21" i="3"/>
  <c r="I21" i="3"/>
  <c r="G21" i="3"/>
  <c r="F21" i="3"/>
  <c r="D21" i="3"/>
  <c r="C21" i="3"/>
  <c r="T8" i="3"/>
  <c r="Q8" i="3"/>
  <c r="N8" i="3"/>
  <c r="K8" i="3"/>
  <c r="H8" i="3"/>
  <c r="E8" i="3"/>
  <c r="V21" i="4"/>
  <c r="U21" i="4"/>
  <c r="S21" i="4"/>
  <c r="R21" i="4"/>
  <c r="P21" i="4"/>
  <c r="O21" i="4"/>
  <c r="M21" i="4"/>
  <c r="L21" i="4"/>
  <c r="J21" i="4"/>
  <c r="I21" i="4"/>
  <c r="G21" i="4"/>
  <c r="F21" i="4"/>
  <c r="D21" i="4"/>
  <c r="C21" i="4"/>
  <c r="W8" i="4"/>
  <c r="T8" i="4"/>
  <c r="Q8" i="4"/>
  <c r="N8" i="4"/>
  <c r="K8" i="4"/>
  <c r="H8" i="4"/>
  <c r="E8" i="4"/>
  <c r="W36" i="2"/>
  <c r="W21" i="4" l="1"/>
  <c r="Q21" i="4"/>
  <c r="H21" i="4"/>
  <c r="T21" i="2"/>
  <c r="H21" i="2"/>
  <c r="H21" i="3"/>
  <c r="W21" i="2"/>
  <c r="Q21" i="2"/>
  <c r="N21" i="2"/>
  <c r="K21" i="2"/>
  <c r="E21" i="2"/>
  <c r="W21" i="3"/>
  <c r="T21" i="3"/>
  <c r="Q21" i="3"/>
  <c r="N21" i="3"/>
  <c r="K21" i="3"/>
  <c r="E21" i="3"/>
  <c r="E21" i="4"/>
  <c r="T21" i="4"/>
  <c r="N21" i="4"/>
  <c r="K21" i="4"/>
  <c r="T36" i="2"/>
  <c r="Q36" i="2" l="1"/>
  <c r="N36" i="2" l="1"/>
  <c r="K36" i="2" l="1"/>
  <c r="H36" i="2" l="1"/>
  <c r="E36" i="2" l="1"/>
  <c r="W36" i="3" l="1"/>
  <c r="T36" i="3" l="1"/>
  <c r="Q36" i="3" l="1"/>
  <c r="N36" i="3" l="1"/>
  <c r="K36" i="3" l="1"/>
  <c r="H36" i="3" l="1"/>
  <c r="E36" i="3" l="1"/>
  <c r="W36" i="4" l="1"/>
  <c r="T36" i="4" l="1"/>
  <c r="Q36" i="4" l="1"/>
  <c r="N36" i="4" l="1"/>
  <c r="K36" i="4" l="1"/>
  <c r="H36" i="4" l="1"/>
  <c r="E36" i="4" l="1"/>
  <c r="W35" i="4" l="1"/>
  <c r="T35" i="4" l="1"/>
  <c r="Q35" i="4" l="1"/>
  <c r="N35" i="4" l="1"/>
  <c r="K35" i="4" l="1"/>
  <c r="H35" i="4" l="1"/>
  <c r="E35" i="4" l="1"/>
  <c r="W35" i="3" l="1"/>
  <c r="T35" i="3" l="1"/>
  <c r="Q35" i="3" l="1"/>
  <c r="N35" i="3" l="1"/>
  <c r="K35" i="3" l="1"/>
  <c r="H35" i="3" l="1"/>
  <c r="E35" i="3" l="1"/>
  <c r="W35" i="2" l="1"/>
  <c r="T35" i="2" l="1"/>
  <c r="Q35" i="2" l="1"/>
  <c r="N35" i="2" l="1"/>
  <c r="K35" i="2" l="1"/>
  <c r="H35" i="2" l="1"/>
  <c r="E35" i="2" l="1"/>
  <c r="W34" i="4" l="1"/>
  <c r="T34" i="4" l="1"/>
  <c r="Q34" i="4" l="1"/>
  <c r="N34" i="4" l="1"/>
  <c r="K34" i="4" l="1"/>
  <c r="H34" i="4" l="1"/>
  <c r="E34" i="4" l="1"/>
  <c r="W34" i="2" l="1"/>
  <c r="T34" i="2" l="1"/>
  <c r="Q34" i="2" l="1"/>
  <c r="N34" i="2" l="1"/>
  <c r="K34" i="2" l="1"/>
  <c r="H34" i="2" l="1"/>
  <c r="E34" i="2" l="1"/>
  <c r="W34" i="3" l="1"/>
  <c r="T34" i="3" l="1"/>
  <c r="Q34" i="3" l="1"/>
  <c r="N34" i="3" l="1"/>
  <c r="K34" i="3" l="1"/>
  <c r="H34" i="3" l="1"/>
  <c r="E34" i="3" l="1"/>
  <c r="W33" i="2"/>
  <c r="W33" i="3"/>
  <c r="W33" i="4"/>
  <c r="T33" i="2" l="1"/>
  <c r="T33" i="3"/>
  <c r="T33" i="4"/>
  <c r="Q33" i="2" l="1"/>
  <c r="Q33" i="3"/>
  <c r="Q33" i="4"/>
  <c r="N33" i="2" l="1"/>
  <c r="N33" i="3"/>
  <c r="N33" i="4"/>
  <c r="K33" i="2" l="1"/>
  <c r="K33" i="3"/>
  <c r="K33" i="4"/>
  <c r="H33" i="2" l="1"/>
  <c r="H33" i="3"/>
  <c r="H33" i="4"/>
  <c r="E33" i="3" l="1"/>
  <c r="E33" i="2"/>
  <c r="E33" i="4"/>
  <c r="W32" i="2" l="1"/>
  <c r="T32" i="2" l="1"/>
  <c r="Q32" i="2" l="1"/>
  <c r="N32" i="2" l="1"/>
  <c r="K32" i="2" l="1"/>
  <c r="H32" i="2" l="1"/>
  <c r="E32" i="2" l="1"/>
  <c r="W32" i="3" l="1"/>
  <c r="T32" i="3" l="1"/>
  <c r="Q32" i="3" l="1"/>
  <c r="N32" i="3" l="1"/>
  <c r="K32" i="3" l="1"/>
  <c r="H32" i="3" l="1"/>
  <c r="E32" i="3" l="1"/>
  <c r="W32" i="4" l="1"/>
  <c r="T32" i="4" l="1"/>
  <c r="Q32" i="4" l="1"/>
  <c r="N32" i="4" l="1"/>
  <c r="K32" i="4" l="1"/>
  <c r="H32" i="4" l="1"/>
  <c r="E32" i="4" l="1"/>
  <c r="W31" i="2" l="1"/>
  <c r="T31" i="2" l="1"/>
  <c r="Q31" i="2" l="1"/>
  <c r="N31" i="2" l="1"/>
  <c r="K31" i="2" l="1"/>
  <c r="H31" i="2" l="1"/>
  <c r="E31" i="2" l="1"/>
  <c r="W31" i="3" l="1"/>
  <c r="T31" i="3" l="1"/>
  <c r="Q31" i="3" l="1"/>
  <c r="N31" i="3" l="1"/>
  <c r="K31" i="3" l="1"/>
  <c r="H31" i="3" l="1"/>
  <c r="E31" i="3" l="1"/>
  <c r="W31" i="4" l="1"/>
  <c r="T31" i="4" l="1"/>
  <c r="Q31" i="4" l="1"/>
  <c r="N31" i="4" l="1"/>
  <c r="K31" i="4" l="1"/>
  <c r="H31" i="4" l="1"/>
  <c r="E31" i="4" l="1"/>
  <c r="W30" i="2" l="1"/>
  <c r="W30" i="3"/>
  <c r="T30" i="3" l="1"/>
  <c r="T30" i="2"/>
  <c r="Q30" i="2" l="1"/>
  <c r="Q30" i="3"/>
  <c r="N30" i="2" l="1"/>
  <c r="N30" i="3"/>
  <c r="K30" i="2" l="1"/>
  <c r="K30" i="3"/>
  <c r="H30" i="3" l="1"/>
  <c r="H30" i="2"/>
  <c r="E30" i="2" l="1"/>
  <c r="E30" i="3"/>
  <c r="W30" i="4" l="1"/>
  <c r="T30" i="4" l="1"/>
  <c r="Q30" i="4" l="1"/>
  <c r="N30" i="4" l="1"/>
  <c r="K30" i="4" l="1"/>
  <c r="H30" i="4" l="1"/>
  <c r="E30" i="4" l="1"/>
  <c r="W29" i="2"/>
  <c r="T29" i="2" l="1"/>
  <c r="Q29" i="2" l="1"/>
  <c r="N29" i="2" l="1"/>
  <c r="K29" i="2" l="1"/>
  <c r="H29" i="2" l="1"/>
  <c r="E29" i="2" l="1"/>
  <c r="W29" i="3" l="1"/>
  <c r="T29" i="3" l="1"/>
  <c r="Q29" i="3" l="1"/>
  <c r="N29" i="3" l="1"/>
  <c r="K29" i="3" l="1"/>
  <c r="H29" i="3" l="1"/>
  <c r="E29" i="3" l="1"/>
  <c r="W29" i="4"/>
  <c r="T29" i="4" l="1"/>
  <c r="Q29" i="4" l="1"/>
  <c r="N29" i="4" l="1"/>
  <c r="K29" i="4" l="1"/>
  <c r="H29" i="4" l="1"/>
  <c r="E29" i="4" l="1"/>
  <c r="W28" i="2" l="1"/>
  <c r="T28" i="2" l="1"/>
  <c r="Q28" i="2" l="1"/>
  <c r="N28" i="2" l="1"/>
  <c r="K28" i="2" l="1"/>
  <c r="H28" i="2" l="1"/>
  <c r="E28" i="2" l="1"/>
  <c r="W28" i="3" l="1"/>
  <c r="T28" i="3" l="1"/>
  <c r="Q28" i="3" l="1"/>
  <c r="N28" i="3" l="1"/>
  <c r="K28" i="3" l="1"/>
  <c r="H28" i="3" l="1"/>
  <c r="E28" i="3" l="1"/>
  <c r="W28" i="4" l="1"/>
  <c r="T28" i="4" l="1"/>
  <c r="Q28" i="4" l="1"/>
  <c r="N28" i="4" l="1"/>
  <c r="K28" i="4" l="1"/>
  <c r="H28" i="4" l="1"/>
  <c r="E28" i="4" l="1"/>
  <c r="W27" i="3" l="1"/>
  <c r="T27" i="3" l="1"/>
  <c r="Q27" i="3" l="1"/>
  <c r="N27" i="3" l="1"/>
  <c r="K27" i="3" l="1"/>
  <c r="H27" i="3" l="1"/>
  <c r="E27" i="3" l="1"/>
  <c r="W27" i="2" l="1"/>
  <c r="T27" i="2" l="1"/>
  <c r="Q27" i="2" l="1"/>
  <c r="N27" i="2" l="1"/>
  <c r="K27" i="2" l="1"/>
  <c r="H27" i="2" l="1"/>
  <c r="E27" i="2" l="1"/>
  <c r="W27" i="4" l="1"/>
  <c r="T27" i="4" l="1"/>
  <c r="Q27" i="4" l="1"/>
  <c r="N27" i="4" l="1"/>
  <c r="K27" i="4" l="1"/>
  <c r="H27" i="4" l="1"/>
  <c r="E27" i="4" l="1"/>
  <c r="W26" i="3"/>
  <c r="T26" i="3" l="1"/>
  <c r="Q26" i="3" l="1"/>
  <c r="N26" i="3" l="1"/>
  <c r="K26" i="3" l="1"/>
  <c r="H26" i="3" l="1"/>
  <c r="E26" i="3" l="1"/>
  <c r="W26" i="2" l="1"/>
  <c r="T26" i="2" l="1"/>
  <c r="Q26" i="2" l="1"/>
  <c r="N26" i="2" l="1"/>
  <c r="K26" i="2" l="1"/>
  <c r="H26" i="2" l="1"/>
  <c r="E26" i="2" l="1"/>
  <c r="W26" i="4"/>
  <c r="T26" i="4" l="1"/>
  <c r="Q26" i="4" l="1"/>
  <c r="N26" i="4" l="1"/>
  <c r="K26" i="4" l="1"/>
  <c r="H26" i="4" l="1"/>
  <c r="E26" i="4" l="1"/>
  <c r="V38" i="2" l="1"/>
  <c r="U38" i="2"/>
  <c r="S38" i="2"/>
  <c r="R38" i="2"/>
  <c r="P38" i="2"/>
  <c r="O38" i="2"/>
  <c r="M38" i="2"/>
  <c r="L38" i="2"/>
  <c r="J38" i="2"/>
  <c r="I38" i="2"/>
  <c r="G38" i="2"/>
  <c r="F38" i="2"/>
  <c r="D38" i="2"/>
  <c r="C38" i="2"/>
  <c r="W25" i="2"/>
  <c r="T25" i="2"/>
  <c r="Q25" i="2"/>
  <c r="N25" i="2"/>
  <c r="K25" i="2"/>
  <c r="H25" i="2"/>
  <c r="E25" i="2"/>
  <c r="W38" i="2" l="1"/>
  <c r="K38" i="2"/>
  <c r="T38" i="2"/>
  <c r="N38" i="2"/>
  <c r="H38" i="2"/>
  <c r="Q38" i="2"/>
  <c r="E38" i="2"/>
  <c r="V38" i="3" l="1"/>
  <c r="U38" i="3"/>
  <c r="S38" i="3"/>
  <c r="R38" i="3"/>
  <c r="P38" i="3"/>
  <c r="O38" i="3"/>
  <c r="M38" i="3"/>
  <c r="L38" i="3"/>
  <c r="J38" i="3"/>
  <c r="I38" i="3"/>
  <c r="G38" i="3"/>
  <c r="F38" i="3"/>
  <c r="D38" i="3"/>
  <c r="C38" i="3"/>
  <c r="W25" i="3"/>
  <c r="T25" i="3"/>
  <c r="Q25" i="3"/>
  <c r="N25" i="3"/>
  <c r="K25" i="3"/>
  <c r="H25" i="3"/>
  <c r="E25" i="3"/>
  <c r="V38" i="4"/>
  <c r="U38" i="4"/>
  <c r="S38" i="4"/>
  <c r="R38" i="4"/>
  <c r="P38" i="4"/>
  <c r="O38" i="4"/>
  <c r="M38" i="4"/>
  <c r="L38" i="4"/>
  <c r="J38" i="4"/>
  <c r="I38" i="4"/>
  <c r="G38" i="4"/>
  <c r="F38" i="4"/>
  <c r="D38" i="4"/>
  <c r="C38" i="4"/>
  <c r="W25" i="4"/>
  <c r="T25" i="4"/>
  <c r="Q25" i="4"/>
  <c r="N25" i="4"/>
  <c r="K25" i="4"/>
  <c r="H25" i="4"/>
  <c r="E25" i="4"/>
  <c r="W53" i="2"/>
  <c r="W53" i="4"/>
  <c r="W53" i="3"/>
  <c r="K38" i="3" l="1"/>
  <c r="W38" i="3"/>
  <c r="T38" i="3"/>
  <c r="Q38" i="3"/>
  <c r="N38" i="3"/>
  <c r="H38" i="3"/>
  <c r="E38" i="3"/>
  <c r="W38" i="4"/>
  <c r="T38" i="4"/>
  <c r="Q38" i="4"/>
  <c r="N38" i="4"/>
  <c r="K38" i="4"/>
  <c r="H38" i="4"/>
  <c r="E38" i="4"/>
  <c r="T53" i="2"/>
  <c r="T53" i="4"/>
  <c r="T53" i="3"/>
  <c r="Q53" i="2" l="1"/>
  <c r="Q53" i="4"/>
  <c r="Q53" i="3"/>
  <c r="N53" i="2" l="1"/>
  <c r="N53" i="4"/>
  <c r="N53" i="3"/>
  <c r="K53" i="2" l="1"/>
  <c r="K53" i="4"/>
  <c r="K53" i="3"/>
  <c r="E53" i="2" l="1"/>
  <c r="H53" i="2"/>
  <c r="H53" i="3"/>
  <c r="H53" i="4"/>
  <c r="E53" i="3" l="1"/>
  <c r="E53" i="4"/>
  <c r="W52" i="2" l="1"/>
  <c r="W52" i="3"/>
  <c r="W52" i="4"/>
  <c r="T52" i="2" l="1"/>
  <c r="T52" i="3"/>
  <c r="T52" i="4"/>
  <c r="Q52" i="2" l="1"/>
  <c r="Q52" i="3"/>
  <c r="Q52" i="4"/>
  <c r="N52" i="2" l="1"/>
  <c r="N52" i="3"/>
  <c r="N52" i="4"/>
  <c r="K52" i="2" l="1"/>
  <c r="K52" i="3"/>
  <c r="K52" i="4"/>
  <c r="H52" i="2" l="1"/>
  <c r="H52" i="3"/>
  <c r="H52" i="4"/>
  <c r="E52" i="2" l="1"/>
  <c r="E52" i="3"/>
  <c r="E52" i="4"/>
  <c r="D55" i="4" l="1"/>
  <c r="C55" i="4"/>
  <c r="W51" i="2" l="1"/>
  <c r="T51" i="2" l="1"/>
  <c r="Q51" i="2" l="1"/>
  <c r="N51" i="2" l="1"/>
  <c r="K51" i="2" l="1"/>
  <c r="H51" i="2" l="1"/>
  <c r="E51" i="2" l="1"/>
  <c r="W51" i="3" l="1"/>
  <c r="T51" i="3" l="1"/>
  <c r="Q51" i="3" l="1"/>
  <c r="N51" i="3" l="1"/>
  <c r="K51" i="3" l="1"/>
  <c r="H51" i="3" l="1"/>
  <c r="E51" i="3" l="1"/>
  <c r="W51" i="4" l="1"/>
  <c r="T51" i="4" l="1"/>
  <c r="Q51" i="4" l="1"/>
  <c r="N51" i="4" l="1"/>
  <c r="K51" i="4" l="1"/>
  <c r="H51" i="4" l="1"/>
  <c r="E51" i="4" l="1"/>
  <c r="W50" i="4"/>
  <c r="W50" i="3"/>
  <c r="W50" i="2"/>
  <c r="T50" i="3" l="1"/>
  <c r="T50" i="4"/>
  <c r="T50" i="2"/>
  <c r="Q50" i="3" l="1"/>
  <c r="Q50" i="4"/>
  <c r="Q50" i="2"/>
  <c r="N50" i="3" l="1"/>
  <c r="N50" i="4"/>
  <c r="N50" i="2"/>
  <c r="K50" i="3" l="1"/>
  <c r="K50" i="4"/>
  <c r="K50" i="2"/>
  <c r="H50" i="3" l="1"/>
  <c r="H50" i="4"/>
  <c r="H50" i="2"/>
  <c r="E50" i="2" l="1"/>
  <c r="E50" i="3"/>
  <c r="E50" i="4"/>
  <c r="W49" i="4"/>
  <c r="T49" i="4" l="1"/>
  <c r="Q49" i="4" l="1"/>
  <c r="N49" i="4" l="1"/>
  <c r="K49" i="4" l="1"/>
  <c r="H49" i="4" l="1"/>
  <c r="E49" i="4" l="1"/>
  <c r="W49" i="3" l="1"/>
  <c r="T49" i="3" l="1"/>
  <c r="Q49" i="3" l="1"/>
  <c r="N49" i="3" l="1"/>
  <c r="K49" i="3" l="1"/>
  <c r="H49" i="3" l="1"/>
  <c r="E49" i="3" l="1"/>
  <c r="W49" i="2" l="1"/>
  <c r="T49" i="2" l="1"/>
  <c r="Q49" i="2" l="1"/>
  <c r="N49" i="2" l="1"/>
  <c r="K49" i="2" l="1"/>
  <c r="E49" i="2" l="1"/>
  <c r="H49" i="2" l="1"/>
  <c r="W48" i="4"/>
  <c r="T48" i="4" l="1"/>
  <c r="Q48" i="4" l="1"/>
  <c r="N48" i="4" l="1"/>
  <c r="K48" i="4" l="1"/>
  <c r="H48" i="4" l="1"/>
  <c r="E48" i="4" l="1"/>
  <c r="W48" i="3" l="1"/>
  <c r="T48" i="3" l="1"/>
  <c r="Q48" i="3" l="1"/>
  <c r="N48" i="3" l="1"/>
  <c r="K48" i="3" l="1"/>
  <c r="H48" i="3" l="1"/>
  <c r="E48" i="3" l="1"/>
  <c r="W48" i="2" l="1"/>
  <c r="T48" i="2" l="1"/>
  <c r="Q48" i="2" l="1"/>
  <c r="N48" i="2" l="1"/>
  <c r="K48" i="2" l="1"/>
  <c r="H48" i="2" l="1"/>
  <c r="E48" i="2"/>
  <c r="W47" i="3" l="1"/>
  <c r="T47" i="3" l="1"/>
  <c r="Q47" i="3" l="1"/>
  <c r="N47" i="3" l="1"/>
  <c r="K47" i="3" l="1"/>
  <c r="H47" i="3" l="1"/>
  <c r="E47" i="3" l="1"/>
  <c r="W47" i="4" l="1"/>
  <c r="T47" i="4" l="1"/>
  <c r="Q47" i="4" l="1"/>
  <c r="H47" i="4" l="1"/>
  <c r="N47" i="4"/>
  <c r="K47" i="4" l="1"/>
  <c r="E47" i="4" l="1"/>
  <c r="W47" i="2" l="1"/>
  <c r="T47" i="2" l="1"/>
  <c r="Q47" i="2" l="1"/>
  <c r="N47" i="2" l="1"/>
  <c r="K47" i="2" l="1"/>
  <c r="H47" i="2" l="1"/>
  <c r="E47" i="2" l="1"/>
  <c r="W46" i="3"/>
  <c r="T46" i="3" l="1"/>
  <c r="Q46" i="3" l="1"/>
  <c r="N46" i="3" l="1"/>
  <c r="K46" i="3" l="1"/>
  <c r="H46" i="3" l="1"/>
  <c r="E46" i="3" l="1"/>
  <c r="W46" i="4" l="1"/>
  <c r="T46" i="4" l="1"/>
  <c r="Q46" i="4" l="1"/>
  <c r="N46" i="4" l="1"/>
  <c r="K46" i="4" l="1"/>
  <c r="H46" i="4" l="1"/>
  <c r="E46" i="4" l="1"/>
  <c r="W46" i="2" l="1"/>
  <c r="T46" i="2" l="1"/>
  <c r="Q46" i="2" l="1"/>
  <c r="N46" i="2" l="1"/>
  <c r="K46" i="2" l="1"/>
  <c r="E46" i="2" l="1"/>
  <c r="H46" i="2" l="1"/>
  <c r="W45" i="2"/>
  <c r="T45" i="2" l="1"/>
  <c r="Q45" i="2" l="1"/>
  <c r="N45" i="2" l="1"/>
  <c r="K45" i="2" l="1"/>
  <c r="H45" i="2" l="1"/>
  <c r="E45" i="2" l="1"/>
  <c r="W45" i="3" l="1"/>
  <c r="T45" i="3" l="1"/>
  <c r="Q45" i="3" l="1"/>
  <c r="N45" i="3" l="1"/>
  <c r="K45" i="3" l="1"/>
  <c r="E45" i="3" l="1"/>
  <c r="H45" i="3" l="1"/>
  <c r="W45" i="4" l="1"/>
  <c r="T45" i="4" l="1"/>
  <c r="Q45" i="4" l="1"/>
  <c r="N45" i="4" l="1"/>
  <c r="K45" i="4" l="1"/>
  <c r="E45" i="4" l="1"/>
  <c r="H45" i="4" l="1"/>
  <c r="E113" i="2" l="1"/>
  <c r="H113" i="2"/>
  <c r="K113" i="2"/>
  <c r="N113" i="2"/>
  <c r="Q113" i="2"/>
  <c r="T113" i="2"/>
  <c r="W113" i="2"/>
  <c r="E114" i="2"/>
  <c r="H114" i="2"/>
  <c r="K114" i="2"/>
  <c r="N114" i="2"/>
  <c r="Q114" i="2"/>
  <c r="T114" i="2"/>
  <c r="W114" i="2"/>
  <c r="E115" i="2"/>
  <c r="H115" i="2"/>
  <c r="K115" i="2"/>
  <c r="N115" i="2"/>
  <c r="Q115" i="2"/>
  <c r="T115" i="2"/>
  <c r="W115" i="2"/>
  <c r="E116" i="2"/>
  <c r="H116" i="2"/>
  <c r="K116" i="2"/>
  <c r="N116" i="2"/>
  <c r="Q116" i="2"/>
  <c r="T116" i="2"/>
  <c r="W116" i="2"/>
  <c r="E117" i="2"/>
  <c r="H117" i="2"/>
  <c r="K117" i="2"/>
  <c r="N117" i="2"/>
  <c r="Q117" i="2"/>
  <c r="T117" i="2"/>
  <c r="W117" i="2"/>
  <c r="E118" i="2"/>
  <c r="H118" i="2"/>
  <c r="K118" i="2"/>
  <c r="N118" i="2"/>
  <c r="Q118" i="2"/>
  <c r="T118" i="2"/>
  <c r="W118" i="2"/>
  <c r="E119" i="2"/>
  <c r="H119" i="2"/>
  <c r="K119" i="2"/>
  <c r="N119" i="2"/>
  <c r="Q119" i="2"/>
  <c r="T119" i="2"/>
  <c r="W119" i="2"/>
  <c r="E120" i="2"/>
  <c r="H120" i="2"/>
  <c r="K120" i="2"/>
  <c r="N120" i="2"/>
  <c r="Q120" i="2"/>
  <c r="T120" i="2"/>
  <c r="W120" i="2"/>
  <c r="E121" i="2"/>
  <c r="H121" i="2"/>
  <c r="K121" i="2"/>
  <c r="N121" i="2"/>
  <c r="Q121" i="2"/>
  <c r="T121" i="2"/>
  <c r="W121" i="2"/>
  <c r="W44" i="2"/>
  <c r="T44" i="2" l="1"/>
  <c r="Q44" i="2" l="1"/>
  <c r="N44" i="2" l="1"/>
  <c r="K44" i="2" l="1"/>
  <c r="H44" i="2" l="1"/>
  <c r="E44" i="2" l="1"/>
  <c r="W44" i="3" l="1"/>
  <c r="T44" i="3" l="1"/>
  <c r="Q44" i="3" l="1"/>
  <c r="N44" i="3" l="1"/>
  <c r="K44" i="3" l="1"/>
  <c r="H44" i="3" l="1"/>
  <c r="E44" i="3" l="1"/>
  <c r="W44" i="4" l="1"/>
  <c r="T44" i="4" l="1"/>
  <c r="Q44" i="4" l="1"/>
  <c r="N44" i="4" l="1"/>
  <c r="K44" i="4" l="1"/>
  <c r="H44" i="4" l="1"/>
  <c r="E44" i="4" l="1"/>
  <c r="V123" i="3" l="1"/>
  <c r="U123" i="3"/>
  <c r="S123" i="3"/>
  <c r="R123" i="3"/>
  <c r="P123" i="3"/>
  <c r="O123" i="3"/>
  <c r="M123" i="3"/>
  <c r="L123" i="3"/>
  <c r="J123" i="3"/>
  <c r="I123" i="3"/>
  <c r="G123" i="3"/>
  <c r="F123" i="3"/>
  <c r="D123" i="3"/>
  <c r="C123" i="3"/>
  <c r="E123" i="3" s="1"/>
  <c r="W121" i="3"/>
  <c r="T121" i="3"/>
  <c r="Q121" i="3"/>
  <c r="N121" i="3"/>
  <c r="K121" i="3"/>
  <c r="H121" i="3"/>
  <c r="E121" i="3"/>
  <c r="W120" i="3"/>
  <c r="T120" i="3"/>
  <c r="Q120" i="3"/>
  <c r="N120" i="3"/>
  <c r="K120" i="3"/>
  <c r="H120" i="3"/>
  <c r="E120" i="3"/>
  <c r="W119" i="3"/>
  <c r="T119" i="3"/>
  <c r="Q119" i="3"/>
  <c r="N119" i="3"/>
  <c r="K119" i="3"/>
  <c r="H119" i="3"/>
  <c r="E119" i="3"/>
  <c r="W118" i="3"/>
  <c r="T118" i="3"/>
  <c r="Q118" i="3"/>
  <c r="N118" i="3"/>
  <c r="K118" i="3"/>
  <c r="H118" i="3"/>
  <c r="E118" i="3"/>
  <c r="W117" i="3"/>
  <c r="T117" i="3"/>
  <c r="Q117" i="3"/>
  <c r="N117" i="3"/>
  <c r="K117" i="3"/>
  <c r="H117" i="3"/>
  <c r="E117" i="3"/>
  <c r="W116" i="3"/>
  <c r="T116" i="3"/>
  <c r="Q116" i="3"/>
  <c r="N116" i="3"/>
  <c r="K116" i="3"/>
  <c r="H116" i="3"/>
  <c r="E116" i="3"/>
  <c r="W115" i="3"/>
  <c r="T115" i="3"/>
  <c r="Q115" i="3"/>
  <c r="N115" i="3"/>
  <c r="K115" i="3"/>
  <c r="H115" i="3"/>
  <c r="E115" i="3"/>
  <c r="W114" i="3"/>
  <c r="T114" i="3"/>
  <c r="Q114" i="3"/>
  <c r="N114" i="3"/>
  <c r="K114" i="3"/>
  <c r="H114" i="3"/>
  <c r="E114" i="3"/>
  <c r="W113" i="3"/>
  <c r="T113" i="3"/>
  <c r="Q113" i="3"/>
  <c r="N113" i="3"/>
  <c r="K113" i="3"/>
  <c r="H113" i="3"/>
  <c r="E113" i="3"/>
  <c r="W112" i="3"/>
  <c r="T112" i="3"/>
  <c r="Q112" i="3"/>
  <c r="N112" i="3"/>
  <c r="K112" i="3"/>
  <c r="H112" i="3"/>
  <c r="E112" i="3"/>
  <c r="W111" i="3"/>
  <c r="T111" i="3"/>
  <c r="Q111" i="3"/>
  <c r="N111" i="3"/>
  <c r="K111" i="3"/>
  <c r="H111" i="3"/>
  <c r="E111" i="3"/>
  <c r="W110" i="3"/>
  <c r="T110" i="3"/>
  <c r="Q110" i="3"/>
  <c r="N110" i="3"/>
  <c r="K110" i="3"/>
  <c r="H110" i="3"/>
  <c r="E110" i="3"/>
  <c r="V106" i="3"/>
  <c r="U106" i="3"/>
  <c r="S106" i="3"/>
  <c r="R106" i="3"/>
  <c r="P106" i="3"/>
  <c r="O106" i="3"/>
  <c r="M106" i="3"/>
  <c r="L106" i="3"/>
  <c r="J106" i="3"/>
  <c r="I106" i="3"/>
  <c r="G106" i="3"/>
  <c r="F106" i="3"/>
  <c r="D106" i="3"/>
  <c r="C106" i="3"/>
  <c r="W104" i="3"/>
  <c r="T104" i="3"/>
  <c r="Q104" i="3"/>
  <c r="N104" i="3"/>
  <c r="K104" i="3"/>
  <c r="H104" i="3"/>
  <c r="E104" i="3"/>
  <c r="W103" i="3"/>
  <c r="T103" i="3"/>
  <c r="Q103" i="3"/>
  <c r="N103" i="3"/>
  <c r="K103" i="3"/>
  <c r="H103" i="3"/>
  <c r="E103" i="3"/>
  <c r="W102" i="3"/>
  <c r="T102" i="3"/>
  <c r="Q102" i="3"/>
  <c r="N102" i="3"/>
  <c r="K102" i="3"/>
  <c r="H102" i="3"/>
  <c r="E102" i="3"/>
  <c r="W101" i="3"/>
  <c r="T101" i="3"/>
  <c r="Q101" i="3"/>
  <c r="N101" i="3"/>
  <c r="K101" i="3"/>
  <c r="H101" i="3"/>
  <c r="E101" i="3"/>
  <c r="W100" i="3"/>
  <c r="T100" i="3"/>
  <c r="Q100" i="3"/>
  <c r="N100" i="3"/>
  <c r="K100" i="3"/>
  <c r="H100" i="3"/>
  <c r="E100" i="3"/>
  <c r="W99" i="3"/>
  <c r="T99" i="3"/>
  <c r="Q99" i="3"/>
  <c r="N99" i="3"/>
  <c r="K99" i="3"/>
  <c r="H99" i="3"/>
  <c r="E99" i="3"/>
  <c r="W98" i="3"/>
  <c r="T98" i="3"/>
  <c r="Q98" i="3"/>
  <c r="N98" i="3"/>
  <c r="K98" i="3"/>
  <c r="H98" i="3"/>
  <c r="E98" i="3"/>
  <c r="W97" i="3"/>
  <c r="T97" i="3"/>
  <c r="Q97" i="3"/>
  <c r="N97" i="3"/>
  <c r="K97" i="3"/>
  <c r="H97" i="3"/>
  <c r="E97" i="3"/>
  <c r="W96" i="3"/>
  <c r="T96" i="3"/>
  <c r="Q96" i="3"/>
  <c r="N96" i="3"/>
  <c r="K96" i="3"/>
  <c r="H96" i="3"/>
  <c r="E96" i="3"/>
  <c r="W95" i="3"/>
  <c r="T95" i="3"/>
  <c r="Q95" i="3"/>
  <c r="N95" i="3"/>
  <c r="K95" i="3"/>
  <c r="H95" i="3"/>
  <c r="E95" i="3"/>
  <c r="W94" i="3"/>
  <c r="T94" i="3"/>
  <c r="Q94" i="3"/>
  <c r="N94" i="3"/>
  <c r="K94" i="3"/>
  <c r="H94" i="3"/>
  <c r="E94" i="3"/>
  <c r="W93" i="3"/>
  <c r="T93" i="3"/>
  <c r="Q93" i="3"/>
  <c r="N93" i="3"/>
  <c r="K93" i="3"/>
  <c r="H93" i="3"/>
  <c r="E93" i="3"/>
  <c r="D89" i="3"/>
  <c r="V89" i="3"/>
  <c r="U89" i="3"/>
  <c r="S89" i="3"/>
  <c r="R89" i="3"/>
  <c r="P89" i="3"/>
  <c r="O89" i="3"/>
  <c r="M89" i="3"/>
  <c r="L89" i="3"/>
  <c r="N89" i="3" s="1"/>
  <c r="J89" i="3"/>
  <c r="I89" i="3"/>
  <c r="G89" i="3"/>
  <c r="F89" i="3"/>
  <c r="C89" i="3"/>
  <c r="W87" i="3"/>
  <c r="T87" i="3"/>
  <c r="Q87" i="3"/>
  <c r="N87" i="3"/>
  <c r="K87" i="3"/>
  <c r="H87" i="3"/>
  <c r="E87" i="3"/>
  <c r="W86" i="3"/>
  <c r="T86" i="3"/>
  <c r="Q86" i="3"/>
  <c r="N86" i="3"/>
  <c r="K86" i="3"/>
  <c r="H86" i="3"/>
  <c r="E86" i="3"/>
  <c r="W85" i="3"/>
  <c r="T85" i="3"/>
  <c r="Q85" i="3"/>
  <c r="N85" i="3"/>
  <c r="K85" i="3"/>
  <c r="H85" i="3"/>
  <c r="E85" i="3"/>
  <c r="W84" i="3"/>
  <c r="T84" i="3"/>
  <c r="Q84" i="3"/>
  <c r="N84" i="3"/>
  <c r="K84" i="3"/>
  <c r="H84" i="3"/>
  <c r="E84" i="3"/>
  <c r="W83" i="3"/>
  <c r="T83" i="3"/>
  <c r="Q83" i="3"/>
  <c r="N83" i="3"/>
  <c r="K83" i="3"/>
  <c r="H83" i="3"/>
  <c r="E83" i="3"/>
  <c r="W82" i="3"/>
  <c r="T82" i="3"/>
  <c r="Q82" i="3"/>
  <c r="N82" i="3"/>
  <c r="K82" i="3"/>
  <c r="H82" i="3"/>
  <c r="E82" i="3"/>
  <c r="W81" i="3"/>
  <c r="T81" i="3"/>
  <c r="Q81" i="3"/>
  <c r="N81" i="3"/>
  <c r="K81" i="3"/>
  <c r="H81" i="3"/>
  <c r="E81" i="3"/>
  <c r="W80" i="3"/>
  <c r="T80" i="3"/>
  <c r="Q80" i="3"/>
  <c r="N80" i="3"/>
  <c r="K80" i="3"/>
  <c r="H80" i="3"/>
  <c r="E80" i="3"/>
  <c r="W79" i="3"/>
  <c r="T79" i="3"/>
  <c r="Q79" i="3"/>
  <c r="N79" i="3"/>
  <c r="K79" i="3"/>
  <c r="H79" i="3"/>
  <c r="E79" i="3"/>
  <c r="W78" i="3"/>
  <c r="T78" i="3"/>
  <c r="Q78" i="3"/>
  <c r="N78" i="3"/>
  <c r="K78" i="3"/>
  <c r="H78" i="3"/>
  <c r="E78" i="3"/>
  <c r="W77" i="3"/>
  <c r="T77" i="3"/>
  <c r="Q77" i="3"/>
  <c r="N77" i="3"/>
  <c r="K77" i="3"/>
  <c r="H77" i="3"/>
  <c r="E77" i="3"/>
  <c r="W76" i="3"/>
  <c r="T76" i="3"/>
  <c r="Q76" i="3"/>
  <c r="N76" i="3"/>
  <c r="K76" i="3"/>
  <c r="H76" i="3"/>
  <c r="E76" i="3"/>
  <c r="V123" i="2"/>
  <c r="U123" i="2"/>
  <c r="S123" i="2"/>
  <c r="R123" i="2"/>
  <c r="P123" i="2"/>
  <c r="O123" i="2"/>
  <c r="M123" i="2"/>
  <c r="L123" i="2"/>
  <c r="J123" i="2"/>
  <c r="I123" i="2"/>
  <c r="G123" i="2"/>
  <c r="F123" i="2"/>
  <c r="H123" i="2" s="1"/>
  <c r="D123" i="2"/>
  <c r="C123" i="2"/>
  <c r="W112" i="2"/>
  <c r="T112" i="2"/>
  <c r="Q112" i="2"/>
  <c r="N112" i="2"/>
  <c r="K112" i="2"/>
  <c r="H112" i="2"/>
  <c r="E112" i="2"/>
  <c r="W111" i="2"/>
  <c r="T111" i="2"/>
  <c r="Q111" i="2"/>
  <c r="N111" i="2"/>
  <c r="K111" i="2"/>
  <c r="H111" i="2"/>
  <c r="E111" i="2"/>
  <c r="W110" i="2"/>
  <c r="T110" i="2"/>
  <c r="Q110" i="2"/>
  <c r="N110" i="2"/>
  <c r="K110" i="2"/>
  <c r="H110" i="2"/>
  <c r="E110" i="2"/>
  <c r="V106" i="2"/>
  <c r="U106" i="2"/>
  <c r="S106" i="2"/>
  <c r="R106" i="2"/>
  <c r="P106" i="2"/>
  <c r="O106" i="2"/>
  <c r="M106" i="2"/>
  <c r="L106" i="2"/>
  <c r="J106" i="2"/>
  <c r="I106" i="2"/>
  <c r="G106" i="2"/>
  <c r="F106" i="2"/>
  <c r="D106" i="2"/>
  <c r="C106" i="2"/>
  <c r="W104" i="2"/>
  <c r="T104" i="2"/>
  <c r="Q104" i="2"/>
  <c r="N104" i="2"/>
  <c r="K104" i="2"/>
  <c r="H104" i="2"/>
  <c r="E104" i="2"/>
  <c r="W103" i="2"/>
  <c r="T103" i="2"/>
  <c r="Q103" i="2"/>
  <c r="N103" i="2"/>
  <c r="K103" i="2"/>
  <c r="H103" i="2"/>
  <c r="E103" i="2"/>
  <c r="W102" i="2"/>
  <c r="T102" i="2"/>
  <c r="Q102" i="2"/>
  <c r="N102" i="2"/>
  <c r="K102" i="2"/>
  <c r="H102" i="2"/>
  <c r="E102" i="2"/>
  <c r="W101" i="2"/>
  <c r="T101" i="2"/>
  <c r="Q101" i="2"/>
  <c r="N101" i="2"/>
  <c r="K101" i="2"/>
  <c r="H101" i="2"/>
  <c r="E101" i="2"/>
  <c r="W100" i="2"/>
  <c r="T100" i="2"/>
  <c r="Q100" i="2"/>
  <c r="N100" i="2"/>
  <c r="K100" i="2"/>
  <c r="H100" i="2"/>
  <c r="E100" i="2"/>
  <c r="W99" i="2"/>
  <c r="T99" i="2"/>
  <c r="Q99" i="2"/>
  <c r="N99" i="2"/>
  <c r="K99" i="2"/>
  <c r="H99" i="2"/>
  <c r="E99" i="2"/>
  <c r="W98" i="2"/>
  <c r="T98" i="2"/>
  <c r="Q98" i="2"/>
  <c r="N98" i="2"/>
  <c r="K98" i="2"/>
  <c r="H98" i="2"/>
  <c r="E98" i="2"/>
  <c r="W97" i="2"/>
  <c r="T97" i="2"/>
  <c r="Q97" i="2"/>
  <c r="N97" i="2"/>
  <c r="K97" i="2"/>
  <c r="H97" i="2"/>
  <c r="E97" i="2"/>
  <c r="W96" i="2"/>
  <c r="T96" i="2"/>
  <c r="Q96" i="2"/>
  <c r="N96" i="2"/>
  <c r="K96" i="2"/>
  <c r="H96" i="2"/>
  <c r="E96" i="2"/>
  <c r="W95" i="2"/>
  <c r="T95" i="2"/>
  <c r="Q95" i="2"/>
  <c r="N95" i="2"/>
  <c r="K95" i="2"/>
  <c r="H95" i="2"/>
  <c r="E95" i="2"/>
  <c r="W94" i="2"/>
  <c r="T94" i="2"/>
  <c r="Q94" i="2"/>
  <c r="N94" i="2"/>
  <c r="K94" i="2"/>
  <c r="H94" i="2"/>
  <c r="E94" i="2"/>
  <c r="W93" i="2"/>
  <c r="T93" i="2"/>
  <c r="Q93" i="2"/>
  <c r="N93" i="2"/>
  <c r="K93" i="2"/>
  <c r="H93" i="2"/>
  <c r="E93" i="2"/>
  <c r="V89" i="2"/>
  <c r="U89" i="2"/>
  <c r="S89" i="2"/>
  <c r="R89" i="2"/>
  <c r="P89" i="2"/>
  <c r="O89" i="2"/>
  <c r="M89" i="2"/>
  <c r="L89" i="2"/>
  <c r="J89" i="2"/>
  <c r="I89" i="2"/>
  <c r="G89" i="2"/>
  <c r="F89" i="2"/>
  <c r="D89" i="2"/>
  <c r="C89" i="2"/>
  <c r="W87" i="2"/>
  <c r="T87" i="2"/>
  <c r="Q87" i="2"/>
  <c r="N87" i="2"/>
  <c r="K87" i="2"/>
  <c r="H87" i="2"/>
  <c r="E87" i="2"/>
  <c r="W86" i="2"/>
  <c r="T86" i="2"/>
  <c r="Q86" i="2"/>
  <c r="N86" i="2"/>
  <c r="K86" i="2"/>
  <c r="H86" i="2"/>
  <c r="E86" i="2"/>
  <c r="W85" i="2"/>
  <c r="T85" i="2"/>
  <c r="Q85" i="2"/>
  <c r="N85" i="2"/>
  <c r="K85" i="2"/>
  <c r="H85" i="2"/>
  <c r="E85" i="2"/>
  <c r="W84" i="2"/>
  <c r="T84" i="2"/>
  <c r="Q84" i="2"/>
  <c r="N84" i="2"/>
  <c r="K84" i="2"/>
  <c r="H84" i="2"/>
  <c r="E84" i="2"/>
  <c r="W83" i="2"/>
  <c r="T83" i="2"/>
  <c r="Q83" i="2"/>
  <c r="N83" i="2"/>
  <c r="K83" i="2"/>
  <c r="H83" i="2"/>
  <c r="E83" i="2"/>
  <c r="W82" i="2"/>
  <c r="T82" i="2"/>
  <c r="Q82" i="2"/>
  <c r="N82" i="2"/>
  <c r="K82" i="2"/>
  <c r="H82" i="2"/>
  <c r="E82" i="2"/>
  <c r="W81" i="2"/>
  <c r="T81" i="2"/>
  <c r="Q81" i="2"/>
  <c r="N81" i="2"/>
  <c r="K81" i="2"/>
  <c r="H81" i="2"/>
  <c r="E81" i="2"/>
  <c r="W80" i="2"/>
  <c r="T80" i="2"/>
  <c r="Q80" i="2"/>
  <c r="N80" i="2"/>
  <c r="K80" i="2"/>
  <c r="H80" i="2"/>
  <c r="E80" i="2"/>
  <c r="W79" i="2"/>
  <c r="T79" i="2"/>
  <c r="Q79" i="2"/>
  <c r="N79" i="2"/>
  <c r="K79" i="2"/>
  <c r="H79" i="2"/>
  <c r="E79" i="2"/>
  <c r="W78" i="2"/>
  <c r="T78" i="2"/>
  <c r="Q78" i="2"/>
  <c r="N78" i="2"/>
  <c r="K78" i="2"/>
  <c r="H78" i="2"/>
  <c r="E78" i="2"/>
  <c r="W77" i="2"/>
  <c r="T77" i="2"/>
  <c r="Q77" i="2"/>
  <c r="N77" i="2"/>
  <c r="K77" i="2"/>
  <c r="H77" i="2"/>
  <c r="E77" i="2"/>
  <c r="W76" i="2"/>
  <c r="T76" i="2"/>
  <c r="Q76" i="2"/>
  <c r="N76" i="2"/>
  <c r="K76" i="2"/>
  <c r="H76" i="2"/>
  <c r="E76" i="2"/>
  <c r="V72" i="2"/>
  <c r="U72" i="2"/>
  <c r="S72" i="2"/>
  <c r="R72" i="2"/>
  <c r="P72" i="2"/>
  <c r="O72" i="2"/>
  <c r="M72" i="2"/>
  <c r="L72" i="2"/>
  <c r="J72" i="2"/>
  <c r="I72" i="2"/>
  <c r="G72" i="2"/>
  <c r="F72" i="2"/>
  <c r="D72" i="2"/>
  <c r="C72" i="2"/>
  <c r="W70" i="2"/>
  <c r="T70" i="2"/>
  <c r="Q70" i="2"/>
  <c r="N70" i="2"/>
  <c r="K70" i="2"/>
  <c r="H70" i="2"/>
  <c r="E70" i="2"/>
  <c r="W69" i="2"/>
  <c r="T69" i="2"/>
  <c r="Q69" i="2"/>
  <c r="N69" i="2"/>
  <c r="K69" i="2"/>
  <c r="H69" i="2"/>
  <c r="E69" i="2"/>
  <c r="W68" i="2"/>
  <c r="T68" i="2"/>
  <c r="Q68" i="2"/>
  <c r="N68" i="2"/>
  <c r="K68" i="2"/>
  <c r="H68" i="2"/>
  <c r="E68" i="2"/>
  <c r="W67" i="2"/>
  <c r="T67" i="2"/>
  <c r="Q67" i="2"/>
  <c r="N67" i="2"/>
  <c r="K67" i="2"/>
  <c r="H67" i="2"/>
  <c r="E67" i="2"/>
  <c r="W66" i="2"/>
  <c r="T66" i="2"/>
  <c r="Q66" i="2"/>
  <c r="N66" i="2"/>
  <c r="K66" i="2"/>
  <c r="H66" i="2"/>
  <c r="E66" i="2"/>
  <c r="W65" i="2"/>
  <c r="T65" i="2"/>
  <c r="Q65" i="2"/>
  <c r="N65" i="2"/>
  <c r="K65" i="2"/>
  <c r="H65" i="2"/>
  <c r="E65" i="2"/>
  <c r="W64" i="2"/>
  <c r="T64" i="2"/>
  <c r="Q64" i="2"/>
  <c r="N64" i="2"/>
  <c r="K64" i="2"/>
  <c r="H64" i="2"/>
  <c r="E64" i="2"/>
  <c r="W63" i="2"/>
  <c r="T63" i="2"/>
  <c r="Q63" i="2"/>
  <c r="N63" i="2"/>
  <c r="K63" i="2"/>
  <c r="H63" i="2"/>
  <c r="E63" i="2"/>
  <c r="W62" i="2"/>
  <c r="T62" i="2"/>
  <c r="Q62" i="2"/>
  <c r="N62" i="2"/>
  <c r="K62" i="2"/>
  <c r="H62" i="2"/>
  <c r="E62" i="2"/>
  <c r="W61" i="2"/>
  <c r="T61" i="2"/>
  <c r="Q61" i="2"/>
  <c r="N61" i="2"/>
  <c r="K61" i="2"/>
  <c r="H61" i="2"/>
  <c r="E61" i="2"/>
  <c r="W60" i="2"/>
  <c r="T60" i="2"/>
  <c r="Q60" i="2"/>
  <c r="N60" i="2"/>
  <c r="K60" i="2"/>
  <c r="H60" i="2"/>
  <c r="E60" i="2"/>
  <c r="W59" i="2"/>
  <c r="T59" i="2"/>
  <c r="Q59" i="2"/>
  <c r="N59" i="2"/>
  <c r="K59" i="2"/>
  <c r="H59" i="2"/>
  <c r="E59" i="2"/>
  <c r="V55" i="4"/>
  <c r="U55" i="4"/>
  <c r="S55" i="4"/>
  <c r="R55" i="4"/>
  <c r="P55" i="4"/>
  <c r="O55" i="4"/>
  <c r="M55" i="4"/>
  <c r="L55" i="4"/>
  <c r="J55" i="4"/>
  <c r="I55" i="4"/>
  <c r="G55" i="4"/>
  <c r="F55" i="4"/>
  <c r="W43" i="4"/>
  <c r="T43" i="4"/>
  <c r="Q43" i="4"/>
  <c r="N43" i="4"/>
  <c r="K43" i="4"/>
  <c r="H43" i="4"/>
  <c r="E43" i="4"/>
  <c r="W42" i="4"/>
  <c r="T42" i="4"/>
  <c r="Q42" i="4"/>
  <c r="N42" i="4"/>
  <c r="K42" i="4"/>
  <c r="H42" i="4"/>
  <c r="E42" i="4"/>
  <c r="V71" i="4"/>
  <c r="U71" i="4"/>
  <c r="S71" i="4"/>
  <c r="R71" i="4"/>
  <c r="P71" i="4"/>
  <c r="O71" i="4"/>
  <c r="M71" i="4"/>
  <c r="L71" i="4"/>
  <c r="J71" i="4"/>
  <c r="I71" i="4"/>
  <c r="G71" i="4"/>
  <c r="F71" i="4"/>
  <c r="D71" i="4"/>
  <c r="C71" i="4"/>
  <c r="W70" i="4"/>
  <c r="T70" i="4"/>
  <c r="Q70" i="4"/>
  <c r="N70" i="4"/>
  <c r="K70" i="4"/>
  <c r="H70" i="4"/>
  <c r="E70" i="4"/>
  <c r="W69" i="4"/>
  <c r="T69" i="4"/>
  <c r="Q69" i="4"/>
  <c r="N69" i="4"/>
  <c r="K69" i="4"/>
  <c r="H69" i="4"/>
  <c r="E69" i="4"/>
  <c r="W68" i="4"/>
  <c r="T68" i="4"/>
  <c r="Q68" i="4"/>
  <c r="N68" i="4"/>
  <c r="K68" i="4"/>
  <c r="H68" i="4"/>
  <c r="E68" i="4"/>
  <c r="W67" i="4"/>
  <c r="T67" i="4"/>
  <c r="Q67" i="4"/>
  <c r="N67" i="4"/>
  <c r="K67" i="4"/>
  <c r="H67" i="4"/>
  <c r="E67" i="4"/>
  <c r="W66" i="4"/>
  <c r="T66" i="4"/>
  <c r="Q66" i="4"/>
  <c r="N66" i="4"/>
  <c r="K66" i="4"/>
  <c r="H66" i="4"/>
  <c r="E66" i="4"/>
  <c r="W65" i="4"/>
  <c r="T65" i="4"/>
  <c r="Q65" i="4"/>
  <c r="N65" i="4"/>
  <c r="K65" i="4"/>
  <c r="H65" i="4"/>
  <c r="E65" i="4"/>
  <c r="W64" i="4"/>
  <c r="T64" i="4"/>
  <c r="Q64" i="4"/>
  <c r="N64" i="4"/>
  <c r="K64" i="4"/>
  <c r="H64" i="4"/>
  <c r="E64" i="4"/>
  <c r="W63" i="4"/>
  <c r="T63" i="4"/>
  <c r="Q63" i="4"/>
  <c r="N63" i="4"/>
  <c r="K63" i="4"/>
  <c r="H63" i="4"/>
  <c r="E63" i="4"/>
  <c r="W62" i="4"/>
  <c r="T62" i="4"/>
  <c r="Q62" i="4"/>
  <c r="N62" i="4"/>
  <c r="K62" i="4"/>
  <c r="H62" i="4"/>
  <c r="E62" i="4"/>
  <c r="W61" i="4"/>
  <c r="T61" i="4"/>
  <c r="Q61" i="4"/>
  <c r="N61" i="4"/>
  <c r="K61" i="4"/>
  <c r="H61" i="4"/>
  <c r="E61" i="4"/>
  <c r="W60" i="4"/>
  <c r="T60" i="4"/>
  <c r="Q60" i="4"/>
  <c r="N60" i="4"/>
  <c r="K60" i="4"/>
  <c r="H60" i="4"/>
  <c r="E60" i="4"/>
  <c r="W59" i="4"/>
  <c r="T59" i="4"/>
  <c r="Q59" i="4"/>
  <c r="N59" i="4"/>
  <c r="K59" i="4"/>
  <c r="H59" i="4"/>
  <c r="E59" i="4"/>
  <c r="V87" i="4"/>
  <c r="U87" i="4"/>
  <c r="S87" i="4"/>
  <c r="R87" i="4"/>
  <c r="P87" i="4"/>
  <c r="O87" i="4"/>
  <c r="M87" i="4"/>
  <c r="L87" i="4"/>
  <c r="J87" i="4"/>
  <c r="I87" i="4"/>
  <c r="G87" i="4"/>
  <c r="F87" i="4"/>
  <c r="D87" i="4"/>
  <c r="C87" i="4"/>
  <c r="W86" i="4"/>
  <c r="T86" i="4"/>
  <c r="Q86" i="4"/>
  <c r="N86" i="4"/>
  <c r="K86" i="4"/>
  <c r="H86" i="4"/>
  <c r="E86" i="4"/>
  <c r="W85" i="4"/>
  <c r="T85" i="4"/>
  <c r="Q85" i="4"/>
  <c r="N85" i="4"/>
  <c r="K85" i="4"/>
  <c r="H85" i="4"/>
  <c r="E85" i="4"/>
  <c r="W84" i="4"/>
  <c r="T84" i="4"/>
  <c r="Q84" i="4"/>
  <c r="N84" i="4"/>
  <c r="K84" i="4"/>
  <c r="H84" i="4"/>
  <c r="E84" i="4"/>
  <c r="W83" i="4"/>
  <c r="T83" i="4"/>
  <c r="Q83" i="4"/>
  <c r="N83" i="4"/>
  <c r="K83" i="4"/>
  <c r="H83" i="4"/>
  <c r="E83" i="4"/>
  <c r="W82" i="4"/>
  <c r="T82" i="4"/>
  <c r="Q82" i="4"/>
  <c r="N82" i="4"/>
  <c r="K82" i="4"/>
  <c r="H82" i="4"/>
  <c r="E82" i="4"/>
  <c r="W81" i="4"/>
  <c r="T81" i="4"/>
  <c r="Q81" i="4"/>
  <c r="N81" i="4"/>
  <c r="K81" i="4"/>
  <c r="H81" i="4"/>
  <c r="E81" i="4"/>
  <c r="W80" i="4"/>
  <c r="T80" i="4"/>
  <c r="Q80" i="4"/>
  <c r="N80" i="4"/>
  <c r="K80" i="4"/>
  <c r="H80" i="4"/>
  <c r="E80" i="4"/>
  <c r="W79" i="4"/>
  <c r="T79" i="4"/>
  <c r="Q79" i="4"/>
  <c r="N79" i="4"/>
  <c r="K79" i="4"/>
  <c r="H79" i="4"/>
  <c r="E79" i="4"/>
  <c r="W78" i="4"/>
  <c r="T78" i="4"/>
  <c r="Q78" i="4"/>
  <c r="N78" i="4"/>
  <c r="K78" i="4"/>
  <c r="H78" i="4"/>
  <c r="E78" i="4"/>
  <c r="W77" i="4"/>
  <c r="T77" i="4"/>
  <c r="Q77" i="4"/>
  <c r="N77" i="4"/>
  <c r="K77" i="4"/>
  <c r="H77" i="4"/>
  <c r="E77" i="4"/>
  <c r="W76" i="4"/>
  <c r="T76" i="4"/>
  <c r="Q76" i="4"/>
  <c r="N76" i="4"/>
  <c r="K76" i="4"/>
  <c r="H76" i="4"/>
  <c r="E76" i="4"/>
  <c r="W75" i="4"/>
  <c r="T75" i="4"/>
  <c r="Q75" i="4"/>
  <c r="N75" i="4"/>
  <c r="K75" i="4"/>
  <c r="H75" i="4"/>
  <c r="E75" i="4"/>
  <c r="V103" i="4"/>
  <c r="U103" i="4"/>
  <c r="S103" i="4"/>
  <c r="R103" i="4"/>
  <c r="P103" i="4"/>
  <c r="O103" i="4"/>
  <c r="M103" i="4"/>
  <c r="L103" i="4"/>
  <c r="J103" i="4"/>
  <c r="I103" i="4"/>
  <c r="G103" i="4"/>
  <c r="F103" i="4"/>
  <c r="D103" i="4"/>
  <c r="C103" i="4"/>
  <c r="W102" i="4"/>
  <c r="T102" i="4"/>
  <c r="Q102" i="4"/>
  <c r="N102" i="4"/>
  <c r="K102" i="4"/>
  <c r="H102" i="4"/>
  <c r="E102" i="4"/>
  <c r="W101" i="4"/>
  <c r="T101" i="4"/>
  <c r="Q101" i="4"/>
  <c r="N101" i="4"/>
  <c r="K101" i="4"/>
  <c r="H101" i="4"/>
  <c r="E101" i="4"/>
  <c r="W100" i="4"/>
  <c r="T100" i="4"/>
  <c r="Q100" i="4"/>
  <c r="N100" i="4"/>
  <c r="K100" i="4"/>
  <c r="H100" i="4"/>
  <c r="E100" i="4"/>
  <c r="W99" i="4"/>
  <c r="T99" i="4"/>
  <c r="Q99" i="4"/>
  <c r="N99" i="4"/>
  <c r="K99" i="4"/>
  <c r="H99" i="4"/>
  <c r="E99" i="4"/>
  <c r="W98" i="4"/>
  <c r="T98" i="4"/>
  <c r="Q98" i="4"/>
  <c r="N98" i="4"/>
  <c r="K98" i="4"/>
  <c r="H98" i="4"/>
  <c r="E98" i="4"/>
  <c r="W97" i="4"/>
  <c r="T97" i="4"/>
  <c r="Q97" i="4"/>
  <c r="N97" i="4"/>
  <c r="K97" i="4"/>
  <c r="H97" i="4"/>
  <c r="E97" i="4"/>
  <c r="W96" i="4"/>
  <c r="T96" i="4"/>
  <c r="Q96" i="4"/>
  <c r="N96" i="4"/>
  <c r="K96" i="4"/>
  <c r="H96" i="4"/>
  <c r="E96" i="4"/>
  <c r="W95" i="4"/>
  <c r="T95" i="4"/>
  <c r="Q95" i="4"/>
  <c r="N95" i="4"/>
  <c r="K95" i="4"/>
  <c r="H95" i="4"/>
  <c r="E95" i="4"/>
  <c r="W94" i="4"/>
  <c r="T94" i="4"/>
  <c r="Q94" i="4"/>
  <c r="N94" i="4"/>
  <c r="K94" i="4"/>
  <c r="H94" i="4"/>
  <c r="E94" i="4"/>
  <c r="W93" i="4"/>
  <c r="T93" i="4"/>
  <c r="Q93" i="4"/>
  <c r="N93" i="4"/>
  <c r="K93" i="4"/>
  <c r="H93" i="4"/>
  <c r="E93" i="4"/>
  <c r="W92" i="4"/>
  <c r="T92" i="4"/>
  <c r="Q92" i="4"/>
  <c r="N92" i="4"/>
  <c r="K92" i="4"/>
  <c r="H92" i="4"/>
  <c r="E92" i="4"/>
  <c r="W91" i="4"/>
  <c r="T91" i="4"/>
  <c r="Q91" i="4"/>
  <c r="N91" i="4"/>
  <c r="K91" i="4"/>
  <c r="H91" i="4"/>
  <c r="E91" i="4"/>
  <c r="V119" i="4"/>
  <c r="U119" i="4"/>
  <c r="S119" i="4"/>
  <c r="R119" i="4"/>
  <c r="P119" i="4"/>
  <c r="O119" i="4"/>
  <c r="M119" i="4"/>
  <c r="L119" i="4"/>
  <c r="J119" i="4"/>
  <c r="I119" i="4"/>
  <c r="G119" i="4"/>
  <c r="F119" i="4"/>
  <c r="D119" i="4"/>
  <c r="C119" i="4"/>
  <c r="W118" i="4"/>
  <c r="T118" i="4"/>
  <c r="Q118" i="4"/>
  <c r="N118" i="4"/>
  <c r="K118" i="4"/>
  <c r="H118" i="4"/>
  <c r="E118" i="4"/>
  <c r="W117" i="4"/>
  <c r="T117" i="4"/>
  <c r="Q117" i="4"/>
  <c r="N117" i="4"/>
  <c r="K117" i="4"/>
  <c r="H117" i="4"/>
  <c r="E117" i="4"/>
  <c r="W116" i="4"/>
  <c r="T116" i="4"/>
  <c r="Q116" i="4"/>
  <c r="N116" i="4"/>
  <c r="K116" i="4"/>
  <c r="H116" i="4"/>
  <c r="E116" i="4"/>
  <c r="W115" i="4"/>
  <c r="T115" i="4"/>
  <c r="Q115" i="4"/>
  <c r="N115" i="4"/>
  <c r="K115" i="4"/>
  <c r="H115" i="4"/>
  <c r="E115" i="4"/>
  <c r="W114" i="4"/>
  <c r="T114" i="4"/>
  <c r="Q114" i="4"/>
  <c r="N114" i="4"/>
  <c r="K114" i="4"/>
  <c r="H114" i="4"/>
  <c r="E114" i="4"/>
  <c r="W113" i="4"/>
  <c r="T113" i="4"/>
  <c r="Q113" i="4"/>
  <c r="N113" i="4"/>
  <c r="K113" i="4"/>
  <c r="H113" i="4"/>
  <c r="E113" i="4"/>
  <c r="W112" i="4"/>
  <c r="T112" i="4"/>
  <c r="Q112" i="4"/>
  <c r="N112" i="4"/>
  <c r="K112" i="4"/>
  <c r="H112" i="4"/>
  <c r="E112" i="4"/>
  <c r="W111" i="4"/>
  <c r="T111" i="4"/>
  <c r="Q111" i="4"/>
  <c r="N111" i="4"/>
  <c r="K111" i="4"/>
  <c r="H111" i="4"/>
  <c r="E111" i="4"/>
  <c r="W110" i="4"/>
  <c r="T110" i="4"/>
  <c r="Q110" i="4"/>
  <c r="N110" i="4"/>
  <c r="K110" i="4"/>
  <c r="H110" i="4"/>
  <c r="E110" i="4"/>
  <c r="W109" i="4"/>
  <c r="T109" i="4"/>
  <c r="Q109" i="4"/>
  <c r="N109" i="4"/>
  <c r="K109" i="4"/>
  <c r="H109" i="4"/>
  <c r="E109" i="4"/>
  <c r="W108" i="4"/>
  <c r="T108" i="4"/>
  <c r="Q108" i="4"/>
  <c r="N108" i="4"/>
  <c r="K108" i="4"/>
  <c r="H108" i="4"/>
  <c r="E108" i="4"/>
  <c r="W107" i="4"/>
  <c r="T107" i="4"/>
  <c r="Q107" i="4"/>
  <c r="N107" i="4"/>
  <c r="K107" i="4"/>
  <c r="H107" i="4"/>
  <c r="E107" i="4"/>
  <c r="W43" i="2"/>
  <c r="E89" i="2" l="1"/>
  <c r="E106" i="3"/>
  <c r="W55" i="4"/>
  <c r="K55" i="4"/>
  <c r="T55" i="4"/>
  <c r="Q55" i="4"/>
  <c r="N55" i="4"/>
  <c r="H55" i="4"/>
  <c r="E55" i="4"/>
  <c r="K106" i="3"/>
  <c r="E89" i="3"/>
  <c r="Q89" i="3"/>
  <c r="H72" i="2"/>
  <c r="T72" i="2"/>
  <c r="W123" i="2"/>
  <c r="N123" i="2"/>
  <c r="W106" i="3"/>
  <c r="W123" i="3"/>
  <c r="W89" i="2"/>
  <c r="W106" i="2"/>
  <c r="T106" i="3"/>
  <c r="T123" i="3"/>
  <c r="T123" i="2"/>
  <c r="Q106" i="3"/>
  <c r="Q123" i="3"/>
  <c r="Q106" i="2"/>
  <c r="Q123" i="2"/>
  <c r="N106" i="3"/>
  <c r="N123" i="3"/>
  <c r="N106" i="2"/>
  <c r="K123" i="3"/>
  <c r="K106" i="2"/>
  <c r="K123" i="2"/>
  <c r="H106" i="3"/>
  <c r="H123" i="3"/>
  <c r="H89" i="2"/>
  <c r="H106" i="2"/>
  <c r="E106" i="2"/>
  <c r="E123" i="2"/>
  <c r="W89" i="3"/>
  <c r="T89" i="3"/>
  <c r="K89" i="3"/>
  <c r="H89" i="3"/>
  <c r="T106" i="2"/>
  <c r="T89" i="2"/>
  <c r="Q89" i="2"/>
  <c r="N89" i="2"/>
  <c r="K89" i="2"/>
  <c r="W72" i="2"/>
  <c r="N72" i="2"/>
  <c r="E72" i="2"/>
  <c r="Q72" i="2"/>
  <c r="K72" i="2"/>
  <c r="W103" i="4"/>
  <c r="E71" i="4"/>
  <c r="N71" i="4"/>
  <c r="H103" i="4"/>
  <c r="T103" i="4"/>
  <c r="Q87" i="4"/>
  <c r="N87" i="4"/>
  <c r="E103" i="4"/>
  <c r="K71" i="4"/>
  <c r="H119" i="4"/>
  <c r="N119" i="4"/>
  <c r="K87" i="4"/>
  <c r="W71" i="4"/>
  <c r="Q71" i="4"/>
  <c r="K119" i="4"/>
  <c r="Q103" i="4"/>
  <c r="T87" i="4"/>
  <c r="H71" i="4"/>
  <c r="T119" i="4"/>
  <c r="E119" i="4"/>
  <c r="K103" i="4"/>
  <c r="E87" i="4"/>
  <c r="T71" i="4"/>
  <c r="Q119" i="4"/>
  <c r="H87" i="4"/>
  <c r="N103" i="4"/>
  <c r="W119" i="4"/>
  <c r="W87" i="4"/>
  <c r="T43" i="2"/>
  <c r="Q43" i="2" l="1"/>
  <c r="N43" i="2" l="1"/>
  <c r="K43" i="2" l="1"/>
  <c r="H43" i="2" l="1"/>
  <c r="E43" i="2" l="1"/>
  <c r="W43" i="3" l="1"/>
  <c r="T43" i="3" l="1"/>
  <c r="Q43" i="3" l="1"/>
  <c r="N43" i="3" l="1"/>
  <c r="K43" i="3" l="1"/>
  <c r="H43" i="3" l="1"/>
  <c r="E43" i="3" l="1"/>
  <c r="E42" i="2" l="1"/>
  <c r="W42" i="2" l="1"/>
  <c r="T42" i="2"/>
  <c r="Q42" i="2"/>
  <c r="N42" i="2"/>
  <c r="K42" i="2"/>
  <c r="H42" i="2"/>
  <c r="V55" i="3" l="1"/>
  <c r="U55" i="3"/>
  <c r="S55" i="3"/>
  <c r="R55" i="3"/>
  <c r="P55" i="3"/>
  <c r="O55" i="3"/>
  <c r="M55" i="3"/>
  <c r="L55" i="3"/>
  <c r="J55" i="3"/>
  <c r="I55" i="3"/>
  <c r="G55" i="3"/>
  <c r="F55" i="3"/>
  <c r="D55" i="3"/>
  <c r="C55" i="3"/>
  <c r="W42" i="3"/>
  <c r="T42" i="3"/>
  <c r="Q42" i="3"/>
  <c r="N42" i="3"/>
  <c r="K42" i="3"/>
  <c r="H42" i="3"/>
  <c r="E42" i="3"/>
  <c r="C55" i="2"/>
  <c r="V55" i="2"/>
  <c r="U55" i="2"/>
  <c r="S55" i="2"/>
  <c r="R55" i="2"/>
  <c r="P55" i="2"/>
  <c r="O55" i="2"/>
  <c r="M55" i="2"/>
  <c r="L55" i="2"/>
  <c r="J55" i="2"/>
  <c r="I55" i="2"/>
  <c r="G55" i="2"/>
  <c r="F55" i="2"/>
  <c r="D55" i="2"/>
  <c r="W55" i="3" l="1"/>
  <c r="T55" i="3"/>
  <c r="Q55" i="3"/>
  <c r="N55" i="3"/>
  <c r="K55" i="3"/>
  <c r="H55" i="3"/>
  <c r="E55" i="3"/>
  <c r="W55" i="2"/>
  <c r="T55" i="2"/>
  <c r="Q55" i="2"/>
  <c r="N55" i="2"/>
  <c r="K55" i="2"/>
  <c r="E55" i="2"/>
  <c r="H55" i="2"/>
  <c r="W70" i="3"/>
  <c r="T70" i="3" l="1"/>
  <c r="Q70" i="3"/>
  <c r="N70" i="3"/>
  <c r="K70" i="3" l="1"/>
  <c r="H70" i="3" l="1"/>
  <c r="T69" i="3" l="1"/>
  <c r="T68" i="3"/>
  <c r="T67" i="3"/>
  <c r="T66" i="3"/>
  <c r="T65" i="3"/>
  <c r="T64" i="3"/>
  <c r="T63" i="3"/>
  <c r="T62" i="3"/>
  <c r="T61" i="3"/>
  <c r="T60" i="3"/>
  <c r="T59" i="3"/>
  <c r="S72" i="3"/>
  <c r="R72" i="3"/>
  <c r="T72" i="3" l="1"/>
  <c r="V72" i="3" l="1"/>
  <c r="U72" i="3"/>
  <c r="P72" i="3"/>
  <c r="O72" i="3"/>
  <c r="M72" i="3"/>
  <c r="L72" i="3"/>
  <c r="J72" i="3"/>
  <c r="I72" i="3"/>
  <c r="G72" i="3"/>
  <c r="F72" i="3"/>
  <c r="D72" i="3"/>
  <c r="C72" i="3"/>
  <c r="E70" i="3"/>
  <c r="W69" i="3"/>
  <c r="Q69" i="3"/>
  <c r="N69" i="3"/>
  <c r="K69" i="3"/>
  <c r="H69" i="3"/>
  <c r="E69" i="3"/>
  <c r="W68" i="3"/>
  <c r="Q68" i="3"/>
  <c r="N68" i="3"/>
  <c r="K68" i="3"/>
  <c r="H68" i="3"/>
  <c r="E68" i="3"/>
  <c r="W67" i="3"/>
  <c r="Q67" i="3"/>
  <c r="N67" i="3"/>
  <c r="K67" i="3"/>
  <c r="H67" i="3"/>
  <c r="E67" i="3"/>
  <c r="W66" i="3"/>
  <c r="Q66" i="3"/>
  <c r="N66" i="3"/>
  <c r="K66" i="3"/>
  <c r="H66" i="3"/>
  <c r="E66" i="3"/>
  <c r="W65" i="3"/>
  <c r="Q65" i="3"/>
  <c r="N65" i="3"/>
  <c r="K65" i="3"/>
  <c r="H65" i="3"/>
  <c r="E65" i="3"/>
  <c r="W64" i="3"/>
  <c r="Q64" i="3"/>
  <c r="N64" i="3"/>
  <c r="K64" i="3"/>
  <c r="H64" i="3"/>
  <c r="E64" i="3"/>
  <c r="W63" i="3"/>
  <c r="Q63" i="3"/>
  <c r="N63" i="3"/>
  <c r="K63" i="3"/>
  <c r="H63" i="3"/>
  <c r="E63" i="3"/>
  <c r="W62" i="3"/>
  <c r="Q62" i="3"/>
  <c r="N62" i="3"/>
  <c r="K62" i="3"/>
  <c r="H62" i="3"/>
  <c r="E62" i="3"/>
  <c r="W61" i="3"/>
  <c r="Q61" i="3"/>
  <c r="N61" i="3"/>
  <c r="K61" i="3"/>
  <c r="H61" i="3"/>
  <c r="E61" i="3"/>
  <c r="W60" i="3"/>
  <c r="Q60" i="3"/>
  <c r="N60" i="3"/>
  <c r="K60" i="3"/>
  <c r="H60" i="3"/>
  <c r="E60" i="3"/>
  <c r="W59" i="3"/>
  <c r="Q59" i="3"/>
  <c r="N59" i="3"/>
  <c r="K59" i="3"/>
  <c r="H59" i="3"/>
  <c r="E59" i="3"/>
  <c r="H72" i="3" l="1"/>
  <c r="N72" i="3"/>
  <c r="K72" i="3"/>
  <c r="E72" i="3"/>
  <c r="Q72" i="3"/>
  <c r="W7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JAAF Finance</author>
  </authors>
  <commentList>
    <comment ref="C29" authorId="0" shapeId="0" xr:uid="{D733D354-CE76-4AF5-8D5D-5DFB93756485}">
      <text>
        <r>
          <rPr>
            <b/>
            <sz val="9"/>
            <color indexed="81"/>
            <rFont val="Tahoma"/>
            <family val="2"/>
          </rPr>
          <t>JAAF Finance:</t>
        </r>
        <r>
          <rPr>
            <sz val="9"/>
            <color indexed="81"/>
            <rFont val="Tahoma"/>
            <family val="2"/>
          </rPr>
          <t xml:space="preserve">
Value has increased due to correction of currency conversion error.(GBP to USD)</t>
        </r>
      </text>
    </comment>
    <comment ref="D45" authorId="0" shapeId="0" xr:uid="{EB9FF578-D5C5-4579-AA4F-2629871FD08C}">
      <text>
        <r>
          <rPr>
            <b/>
            <sz val="9"/>
            <color indexed="81"/>
            <rFont val="Tahoma"/>
            <family val="2"/>
          </rPr>
          <t>JAAF Finance:</t>
        </r>
        <r>
          <rPr>
            <sz val="9"/>
            <color indexed="81"/>
            <rFont val="Tahoma"/>
            <family val="2"/>
          </rPr>
          <t xml:space="preserve">
Value has increased due to correction of currency conversion error.(GBP to USD)</t>
        </r>
      </text>
    </comment>
    <comment ref="D46" authorId="0" shapeId="0" xr:uid="{3B87AA49-617D-4116-B66D-9977D03FF2AA}">
      <text>
        <r>
          <rPr>
            <b/>
            <sz val="9"/>
            <color indexed="81"/>
            <rFont val="Tahoma"/>
            <family val="2"/>
          </rPr>
          <t>JAAF Finance:</t>
        </r>
        <r>
          <rPr>
            <sz val="9"/>
            <color indexed="81"/>
            <rFont val="Tahoma"/>
            <family val="2"/>
          </rPr>
          <t xml:space="preserve">
Value has increased due to correction of currency conversion error.(GBP to USD)</t>
        </r>
      </text>
    </comment>
  </commentList>
</comments>
</file>

<file path=xl/sharedStrings.xml><?xml version="1.0" encoding="utf-8"?>
<sst xmlns="http://schemas.openxmlformats.org/spreadsheetml/2006/main" count="786" uniqueCount="58">
  <si>
    <t>Year 2022</t>
  </si>
  <si>
    <t xml:space="preserve"> Year 2023</t>
  </si>
  <si>
    <t>Change %</t>
  </si>
  <si>
    <t>Month\Year</t>
  </si>
  <si>
    <t>Bangladesh - CH.61,62 &amp; 63 - (OTEXA)</t>
  </si>
  <si>
    <t>China - CH. 61,62 &amp; 63 (OTEXA)</t>
  </si>
  <si>
    <t>India - CH. 61,62 &amp; 63 (OTEXA)</t>
  </si>
  <si>
    <t>Vietnam - CH. 61,62 &amp; 63 (OTEXA)</t>
  </si>
  <si>
    <t>TOTALS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</si>
  <si>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</si>
  <si>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</si>
  <si>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</si>
  <si>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</si>
  <si>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</si>
  <si>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</si>
  <si>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</si>
  <si>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</si>
  <si>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</si>
  <si>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</si>
  <si>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</si>
  <si>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</si>
  <si>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Bangladesh - CH.61,62 &amp; 63 - (EUROSTAT)</t>
  </si>
  <si>
    <t>China - CH. 61,62 &amp; 63 - (EUROSTAT)</t>
  </si>
  <si>
    <t>India - CH. 61,62 &amp; 63 - (EUROSTAT)</t>
  </si>
  <si>
    <t>Vietnam - CH. 61,62 &amp; 63 - (EUROSTAT)</t>
  </si>
  <si>
    <t>Indonesia - CH. 61,62 &amp; 63 - (EUROSTAT)</t>
  </si>
  <si>
    <t>(Values in USD Millions)</t>
  </si>
  <si>
    <t>Bangladesh - CH.61,62 &amp; 63 - (UK TRADEINFO)</t>
  </si>
  <si>
    <t>China - CH. 61,62 &amp; 63 - (UK TRADEINFO)</t>
  </si>
  <si>
    <t>India - CH. 61,62 &amp; 63 - (UK TRADEINFO)</t>
  </si>
  <si>
    <t>Vietnam - CH. 61,62 &amp; 63 - (UK TRADEINFO)</t>
  </si>
  <si>
    <t>Indonesia - CH. 61,62 &amp; 63 - (UK TRADEINFO)</t>
  </si>
  <si>
    <t>Cambodia - CH. 61,62 &amp; 63 - (UK TRADEINFO)</t>
  </si>
  <si>
    <t>Cambodia - CH. 61,62 &amp; 63 - (OTEXA)</t>
  </si>
  <si>
    <t>Cambodia - CH. 61,62 &amp; 63 - (EUROSTAT)</t>
  </si>
  <si>
    <t xml:space="preserve"> Year 2024</t>
  </si>
  <si>
    <t>Sri Lanka - CH. 61,62 &amp; 63 (OTEXA)</t>
  </si>
  <si>
    <t>(Values in USD Millions.)</t>
  </si>
  <si>
    <t>Sri Lanka - CH. 61,62 &amp; 63 (UK TRADEINFO)</t>
  </si>
  <si>
    <t>Sri Lanka - CH. 61,62 &amp; 63 (EUROSTAT)</t>
  </si>
  <si>
    <t>APPAREL IMPORTS BY THE EU..</t>
  </si>
  <si>
    <t>APPAREL IMPORTS BY THE UK..</t>
  </si>
  <si>
    <t>MONTHLY APPAREL IMPORTS BY THE UK  -  Cross Country Comparison - SL, China, Bangladesh, India, Vietnam, Cambodia &amp; Indonesia</t>
  </si>
  <si>
    <t>MONTHLY APPAREL IMPORTS BY THE EU  - Cross Country Comparison -  SL, China, Bangladesh, India, Vietnam, Cambodia &amp; Indonesia</t>
  </si>
  <si>
    <t>MONTHLY APPAREL IMPORTS BY THE USA - Cross Country Comparison - USD Millions - SL, China, Bangladesh, India, Vietnam, Cambodia &amp; Indonesia</t>
  </si>
  <si>
    <t>APPAREL IMPORTS BY THE USA - USD Millions</t>
  </si>
  <si>
    <t>Year 2021</t>
  </si>
  <si>
    <t>Year 2020</t>
  </si>
  <si>
    <t>Year 2019</t>
  </si>
  <si>
    <t>YEARS 2022 / 2023</t>
  </si>
  <si>
    <t>YEARS 2021 / 2022</t>
  </si>
  <si>
    <t>YEARS 2020 / 2021</t>
  </si>
  <si>
    <t>YEARS 2019 / 2020</t>
  </si>
  <si>
    <t>YEARS 2023 / 2024</t>
  </si>
  <si>
    <t>YEARS 2024 / 2025</t>
  </si>
  <si>
    <t xml:space="preserve"> Year 2025</t>
  </si>
  <si>
    <t>YEARS 2025 / 2026</t>
  </si>
  <si>
    <t xml:space="preserve">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</si>
</sst>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43" fontId="0" fillId="0" borderId="1" xfId="1" applyFont="1" applyFill="1" applyBorder="1"/>
    <xf numFmtId="0" fontId="2" fillId="0" borderId="0" xfId="0" applyFont="1"/>
    <xf numFmtId="9" fontId="3" fillId="0" borderId="1" xfId="2" applyFont="1" applyBorder="1"/>
    <xf numFmtId="9" fontId="4" fillId="0" borderId="1" xfId="2" applyFont="1" applyBorder="1"/>
    <xf numFmtId="16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/>
    <xf numFmtId="9" fontId="5" fillId="0" borderId="1" xfId="2" applyFont="1" applyBorder="1"/>
    <xf numFmtId="9" fontId="6" fillId="0" borderId="1" xfId="2" applyFont="1" applyBorder="1"/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43" fontId="4" fillId="0" borderId="1" xfId="1" applyFont="1" applyBorder="1"/>
    <xf numFmtId="9" fontId="3" fillId="0" borderId="1" xfId="2" applyFont="1" applyFill="1" applyBorder="1"/>
    <xf numFmtId="9" fontId="6" fillId="0" borderId="1" xfId="2" applyFont="1" applyFill="1" applyBorder="1"/>
    <xf numFmtId="9" fontId="5" fillId="0" borderId="1" xfId="2" applyFont="1" applyFill="1" applyBorder="1"/>
    <xf numFmtId="43" fontId="4" fillId="0" borderId="1" xfId="1" applyFont="1" applyFill="1" applyBorder="1"/>
    <xf numFmtId="16" fontId="2" fillId="8" borderId="4" xfId="0" applyNumberFormat="1" applyFont="1" applyFill="1" applyBorder="1" applyAlignment="1">
      <alignment horizontal="center" vertical="center"/>
    </xf>
    <xf numFmtId="43" fontId="2" fillId="8" borderId="2" xfId="1" applyFont="1" applyFill="1" applyBorder="1"/>
    <xf numFmtId="43" fontId="2" fillId="8" borderId="1" xfId="1" applyFont="1" applyFill="1" applyBorder="1"/>
    <xf numFmtId="9" fontId="3" fillId="8" borderId="1" xfId="2" applyFont="1" applyFill="1" applyBorder="1"/>
    <xf numFmtId="9" fontId="5" fillId="8" borderId="1" xfId="2" applyFont="1" applyFill="1" applyBorder="1"/>
    <xf numFmtId="16" fontId="0" fillId="0" borderId="1" xfId="0" applyNumberFormat="1" applyBorder="1" applyAlignment="1">
      <alignment horizontal="left" vertical="center"/>
    </xf>
    <xf numFmtId="43" fontId="2" fillId="0" borderId="2" xfId="1" applyFont="1" applyFill="1" applyBorder="1"/>
    <xf numFmtId="43" fontId="2" fillId="0" borderId="1" xfId="1" applyFont="1" applyFill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5" fillId="0" borderId="1" xfId="2" applyNumberFormat="1" applyFont="1" applyFill="1" applyBorder="1"/>
    <xf numFmtId="9" fontId="4" fillId="0" borderId="1" xfId="2" applyFont="1" applyFill="1" applyBorder="1"/>
    <xf numFmtId="10" fontId="6" fillId="0" borderId="1" xfId="2" applyNumberFormat="1" applyFont="1" applyFill="1" applyBorder="1"/>
    <xf numFmtId="164" fontId="6" fillId="0" borderId="1" xfId="2" applyNumberFormat="1" applyFont="1" applyFill="1" applyBorder="1"/>
    <xf numFmtId="164" fontId="5" fillId="0" borderId="1" xfId="2" applyNumberFormat="1" applyFont="1" applyFill="1" applyBorder="1"/>
    <xf numFmtId="43" fontId="11" fillId="0" borderId="1" xfId="1" applyFont="1" applyFill="1" applyBorder="1"/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" fontId="2" fillId="9" borderId="5" xfId="0" applyNumberFormat="1" applyFont="1" applyFill="1" applyBorder="1" applyAlignment="1">
      <alignment horizontal="left" vertical="center"/>
    </xf>
    <xf numFmtId="16" fontId="2" fillId="9" borderId="2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4DE1-A284-49B0-BE19-262345BA1DE3}">
  <sheetPr>
    <pageSetUpPr fitToPage="1"/>
  </sheetPr>
  <dimension ref="B1:W11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" sqref="D2"/>
    </sheetView>
  </sheetViews>
  <sheetFormatPr defaultRowHeight="14.4" x14ac:dyDescent="0.3"/>
  <cols>
    <col min="1" max="1" width="1.6640625" customWidth="1"/>
    <col min="2" max="2" width="15.88671875" customWidth="1"/>
    <col min="3" max="4" width="13.77734375" customWidth="1"/>
    <col min="5" max="5" width="9.33203125" customWidth="1"/>
    <col min="6" max="7" width="13.77734375" customWidth="1"/>
    <col min="8" max="8" width="9.33203125" customWidth="1"/>
    <col min="9" max="10" width="13.77734375" customWidth="1"/>
    <col min="11" max="11" width="9.44140625" customWidth="1"/>
    <col min="12" max="13" width="13.77734375" customWidth="1"/>
    <col min="14" max="14" width="9.33203125" customWidth="1"/>
    <col min="15" max="16" width="13.77734375" customWidth="1"/>
    <col min="17" max="17" width="9.33203125" customWidth="1"/>
    <col min="18" max="19" width="15.77734375" customWidth="1"/>
    <col min="20" max="20" width="9.88671875" customWidth="1"/>
    <col min="21" max="22" width="15.5546875" customWidth="1"/>
    <col min="23" max="23" width="9.44140625" customWidth="1"/>
  </cols>
  <sheetData>
    <row r="1" spans="2:23" x14ac:dyDescent="0.3">
      <c r="B1" s="6" t="s">
        <v>45</v>
      </c>
    </row>
    <row r="2" spans="2:23" x14ac:dyDescent="0.3">
      <c r="B2" s="6"/>
    </row>
    <row r="3" spans="2:23" x14ac:dyDescent="0.3">
      <c r="B3" s="6" t="s">
        <v>44</v>
      </c>
    </row>
    <row r="4" spans="2:23" x14ac:dyDescent="0.3">
      <c r="B4" s="6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s="16" customFormat="1" ht="33.6" customHeight="1" x14ac:dyDescent="0.3">
      <c r="B5" s="15"/>
      <c r="C5" s="54" t="s">
        <v>36</v>
      </c>
      <c r="D5" s="54"/>
      <c r="E5" s="54"/>
      <c r="F5" s="55" t="s">
        <v>4</v>
      </c>
      <c r="G5" s="55"/>
      <c r="H5" s="55"/>
      <c r="I5" s="56" t="s">
        <v>5</v>
      </c>
      <c r="J5" s="56"/>
      <c r="K5" s="56"/>
      <c r="L5" s="57" t="s">
        <v>6</v>
      </c>
      <c r="M5" s="57"/>
      <c r="N5" s="57"/>
      <c r="O5" s="58" t="s">
        <v>7</v>
      </c>
      <c r="P5" s="58"/>
      <c r="Q5" s="58"/>
      <c r="R5" s="50" t="s">
        <v>33</v>
      </c>
      <c r="S5" s="50"/>
      <c r="T5" s="50"/>
      <c r="U5" s="48" t="s">
        <v>25</v>
      </c>
      <c r="V5" s="48"/>
      <c r="W5" s="48"/>
    </row>
    <row r="6" spans="2:23" s="16" customFormat="1" x14ac:dyDescent="0.3">
      <c r="B6" s="46" t="s">
        <v>56</v>
      </c>
      <c r="C6" s="4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6"/>
      <c r="S6" s="36"/>
      <c r="T6" s="36"/>
      <c r="U6" s="36"/>
      <c r="V6" s="36"/>
      <c r="W6" s="36"/>
    </row>
    <row r="7" spans="2:23" s="16" customFormat="1" x14ac:dyDescent="0.3">
      <c r="B7" s="30" t="s">
        <v>3</v>
      </c>
      <c r="C7" s="32" t="s">
        <v>55</v>
      </c>
      <c r="D7" s="32" t="s">
        <v>57</v>
      </c>
      <c r="E7" s="32" t="s">
        <v>2</v>
      </c>
      <c r="F7" s="32" t="s">
        <v>55</v>
      </c>
      <c r="G7" s="32" t="s">
        <v>57</v>
      </c>
      <c r="H7" s="32" t="s">
        <v>2</v>
      </c>
      <c r="I7" s="32" t="s">
        <v>55</v>
      </c>
      <c r="J7" s="32" t="s">
        <v>57</v>
      </c>
      <c r="K7" s="32" t="s">
        <v>2</v>
      </c>
      <c r="L7" s="32" t="s">
        <v>55</v>
      </c>
      <c r="M7" s="32" t="s">
        <v>57</v>
      </c>
      <c r="N7" s="32" t="s">
        <v>2</v>
      </c>
      <c r="O7" s="32" t="s">
        <v>55</v>
      </c>
      <c r="P7" s="32" t="s">
        <v>57</v>
      </c>
      <c r="Q7" s="32" t="s">
        <v>2</v>
      </c>
      <c r="R7" s="32" t="s">
        <v>55</v>
      </c>
      <c r="S7" s="32" t="s">
        <v>57</v>
      </c>
      <c r="T7" s="32" t="s">
        <v>2</v>
      </c>
      <c r="U7" s="32" t="s">
        <v>55</v>
      </c>
      <c r="V7" s="32" t="s">
        <v>57</v>
      </c>
      <c r="W7" s="32" t="s">
        <v>2</v>
      </c>
    </row>
    <row r="8" spans="2:23" s="16" customFormat="1" x14ac:dyDescent="0.3">
      <c r="B8" s="27" t="s">
        <v>9</v>
      </c>
      <c r="C8" s="5">
        <v>161.924733</v>
      </c>
      <c r="D8" s="5">
        <v>166.62443400000001</v>
      </c>
      <c r="E8" s="19">
        <f t="shared" ref="E8:E13" si="0">(D8-C8)/C8</f>
        <v>2.9023984865857427E-2</v>
      </c>
      <c r="F8" s="5">
        <v>783.07000700000003</v>
      </c>
      <c r="G8" s="5">
        <v>774.90613199999996</v>
      </c>
      <c r="H8" s="20">
        <f t="shared" ref="H8:H13" si="1">(G8-F8)/F8</f>
        <v>-1.0425472725326939E-2</v>
      </c>
      <c r="I8" s="5">
        <v>2418.385072</v>
      </c>
      <c r="J8" s="5">
        <v>1070.026155</v>
      </c>
      <c r="K8" s="20">
        <f t="shared" ref="K8:K13" si="2">(J8-I8)/I8</f>
        <v>-0.55754517037475326</v>
      </c>
      <c r="L8" s="5">
        <v>699.90498700000001</v>
      </c>
      <c r="M8" s="5">
        <v>584.09092499999997</v>
      </c>
      <c r="N8" s="20">
        <f t="shared" ref="N8:N13" si="3">(M8-L8)/L8</f>
        <v>-0.16547111986787436</v>
      </c>
      <c r="O8" s="5">
        <v>1454.380868</v>
      </c>
      <c r="P8" s="5">
        <v>1532.07312</v>
      </c>
      <c r="Q8" s="19">
        <f t="shared" ref="Q8:Q13" si="4">(P8-O8)/O8</f>
        <v>5.3419467836398997E-2</v>
      </c>
      <c r="R8" s="21">
        <v>347.99098400000003</v>
      </c>
      <c r="S8" s="21">
        <v>440.53010499999999</v>
      </c>
      <c r="T8" s="19">
        <f t="shared" ref="T8:T13" si="5">(S8-R8)/R8</f>
        <v>0.26592390393654552</v>
      </c>
      <c r="U8" s="5">
        <v>424.80379599999998</v>
      </c>
      <c r="V8" s="5">
        <v>453.33176900000001</v>
      </c>
      <c r="W8" s="19">
        <f t="shared" ref="W8:W13" si="6">(V8-U8)/U8</f>
        <v>6.7155645191080249E-2</v>
      </c>
    </row>
    <row r="9" spans="2:23" s="16" customFormat="1" x14ac:dyDescent="0.3">
      <c r="B9" s="27" t="s">
        <v>10</v>
      </c>
      <c r="C9" s="5">
        <v>152.22475499999999</v>
      </c>
      <c r="D9" s="5">
        <v>146.66537600000001</v>
      </c>
      <c r="E9" s="20">
        <f t="shared" si="0"/>
        <v>-3.6520860224081027E-2</v>
      </c>
      <c r="F9" s="5">
        <v>686.33348599999999</v>
      </c>
      <c r="G9" s="5">
        <v>570.78973699999995</v>
      </c>
      <c r="H9" s="20">
        <f t="shared" si="1"/>
        <v>-0.16834928115397249</v>
      </c>
      <c r="I9" s="5">
        <v>1884.2753720000001</v>
      </c>
      <c r="J9" s="5">
        <v>1020.164075</v>
      </c>
      <c r="K9" s="20">
        <f t="shared" si="2"/>
        <v>-0.45859077173142609</v>
      </c>
      <c r="L9" s="5">
        <v>721.13272900000004</v>
      </c>
      <c r="M9" s="5">
        <v>511.53576500000003</v>
      </c>
      <c r="N9" s="20">
        <f t="shared" si="3"/>
        <v>-0.29064963434768748</v>
      </c>
      <c r="O9" s="5">
        <v>1211.679398</v>
      </c>
      <c r="P9" s="5">
        <v>1257.2859759999999</v>
      </c>
      <c r="Q9" s="19">
        <f t="shared" si="4"/>
        <v>3.7639146192696017E-2</v>
      </c>
      <c r="R9" s="21">
        <v>297.00980600000003</v>
      </c>
      <c r="S9" s="21">
        <v>338.92413099999999</v>
      </c>
      <c r="T9" s="19">
        <f t="shared" si="5"/>
        <v>0.14112101403143557</v>
      </c>
      <c r="U9" s="5">
        <v>367.73652199999998</v>
      </c>
      <c r="V9" s="5">
        <v>369.64725399999998</v>
      </c>
      <c r="W9" s="19">
        <f t="shared" si="6"/>
        <v>5.1959266640369105E-3</v>
      </c>
    </row>
    <row r="10" spans="2:23" s="16" customFormat="1" x14ac:dyDescent="0.3">
      <c r="B10" s="27" t="s">
        <v>11</v>
      </c>
      <c r="C10" s="5">
        <v>156.477744</v>
      </c>
      <c r="D10" s="5">
        <v>161.11446900000001</v>
      </c>
      <c r="E10" s="19">
        <f t="shared" si="0"/>
        <v>2.9631849753662173E-2</v>
      </c>
      <c r="F10" s="5">
        <v>712.63793399999997</v>
      </c>
      <c r="G10" s="5">
        <v>653.96891200000005</v>
      </c>
      <c r="H10" s="20">
        <f t="shared" si="1"/>
        <v>-8.2326549290877252E-2</v>
      </c>
      <c r="I10" s="5">
        <v>1402.953495</v>
      </c>
      <c r="J10" s="5">
        <v>977.83238100000005</v>
      </c>
      <c r="K10" s="20">
        <f t="shared" si="2"/>
        <v>-0.30301867846303765</v>
      </c>
      <c r="L10" s="5">
        <v>829.76876100000004</v>
      </c>
      <c r="M10" s="5">
        <v>572.47977200000003</v>
      </c>
      <c r="N10" s="20">
        <f t="shared" si="3"/>
        <v>-0.31007312047988755</v>
      </c>
      <c r="O10" s="5">
        <v>1267.51297</v>
      </c>
      <c r="P10" s="5">
        <v>1324.0711209999999</v>
      </c>
      <c r="Q10" s="19">
        <f t="shared" si="4"/>
        <v>4.4621358785780274E-2</v>
      </c>
      <c r="R10" s="21">
        <v>353.03047199999997</v>
      </c>
      <c r="S10" s="21">
        <v>424.961952</v>
      </c>
      <c r="T10" s="19">
        <f t="shared" si="5"/>
        <v>0.20375430934471864</v>
      </c>
      <c r="U10" s="5">
        <v>453.337177</v>
      </c>
      <c r="V10" s="5">
        <v>417.36288300000001</v>
      </c>
      <c r="W10" s="20">
        <f t="shared" si="6"/>
        <v>-7.9354387473939705E-2</v>
      </c>
    </row>
    <row r="11" spans="2:23" s="16" customFormat="1" x14ac:dyDescent="0.3">
      <c r="B11" s="27" t="s">
        <v>12</v>
      </c>
      <c r="C11" s="5">
        <v>177.77839800000001</v>
      </c>
      <c r="D11" s="5">
        <v>135.889298</v>
      </c>
      <c r="E11" s="20">
        <f t="shared" si="0"/>
        <v>-0.2356253654620063</v>
      </c>
      <c r="F11" s="5">
        <v>751.74132499999996</v>
      </c>
      <c r="G11" s="5">
        <v>628.24523999999997</v>
      </c>
      <c r="H11" s="20">
        <f t="shared" si="1"/>
        <v>-0.16428002677649789</v>
      </c>
      <c r="I11" s="5">
        <v>1356.0870110000001</v>
      </c>
      <c r="J11" s="5">
        <v>908.97649799999999</v>
      </c>
      <c r="K11" s="20">
        <f t="shared" si="2"/>
        <v>-0.32970636056036973</v>
      </c>
      <c r="L11" s="5">
        <v>770.28350499999999</v>
      </c>
      <c r="M11" s="5">
        <v>522.22231999999997</v>
      </c>
      <c r="N11" s="20">
        <f t="shared" si="3"/>
        <v>-0.32203881219032471</v>
      </c>
      <c r="O11" s="5">
        <v>1236.3340969999999</v>
      </c>
      <c r="P11" s="5">
        <v>1240.165395</v>
      </c>
      <c r="Q11" s="41">
        <f t="shared" si="4"/>
        <v>3.0989180103475388E-3</v>
      </c>
      <c r="R11" s="21">
        <v>328.18019500000003</v>
      </c>
      <c r="S11" s="21">
        <v>355.42816399999998</v>
      </c>
      <c r="T11" s="19">
        <f t="shared" si="5"/>
        <v>8.3027463007022573E-2</v>
      </c>
      <c r="U11" s="5">
        <v>382.15173600000003</v>
      </c>
      <c r="V11" s="5">
        <v>426.23612800000001</v>
      </c>
      <c r="W11" s="19">
        <f t="shared" si="6"/>
        <v>0.11535834551331196</v>
      </c>
    </row>
    <row r="12" spans="2:23" s="16" customFormat="1" x14ac:dyDescent="0.3">
      <c r="B12" s="27" t="s">
        <v>13</v>
      </c>
      <c r="C12" s="5">
        <v>114.128973</v>
      </c>
      <c r="D12" s="5">
        <v>119.86914299999999</v>
      </c>
      <c r="E12" s="19">
        <f t="shared" si="0"/>
        <v>5.0295467041484652E-2</v>
      </c>
      <c r="F12" s="5">
        <v>539.99052600000005</v>
      </c>
      <c r="G12" s="5">
        <v>578.24902999999995</v>
      </c>
      <c r="H12" s="19">
        <f t="shared" si="1"/>
        <v>7.0850324511063545E-2</v>
      </c>
      <c r="I12" s="5">
        <v>963.01140399999997</v>
      </c>
      <c r="J12" s="5">
        <v>1165.5655879999999</v>
      </c>
      <c r="K12" s="19">
        <f t="shared" si="2"/>
        <v>0.2103341488570783</v>
      </c>
      <c r="L12" s="5">
        <v>711.57238900000004</v>
      </c>
      <c r="M12" s="5">
        <v>582.02206799999999</v>
      </c>
      <c r="N12" s="20">
        <f t="shared" si="3"/>
        <v>-0.18206204035272094</v>
      </c>
      <c r="O12" s="5">
        <v>1217.9152750000001</v>
      </c>
      <c r="P12" s="5">
        <v>1268.434651</v>
      </c>
      <c r="Q12" s="19">
        <f t="shared" si="4"/>
        <v>4.1480205591476763E-2</v>
      </c>
      <c r="R12" s="21">
        <v>300.34217000000001</v>
      </c>
      <c r="S12" s="21">
        <v>366.11656699999997</v>
      </c>
      <c r="T12" s="19">
        <f t="shared" si="5"/>
        <v>0.21899820794395927</v>
      </c>
      <c r="U12" s="5">
        <v>274.00023900000002</v>
      </c>
      <c r="V12" s="5">
        <v>333.68340000000001</v>
      </c>
      <c r="W12" s="19">
        <f t="shared" si="6"/>
        <v>0.21782156547680959</v>
      </c>
    </row>
    <row r="13" spans="2:23" s="16" customFormat="1" x14ac:dyDescent="0.3">
      <c r="B13" s="27" t="s">
        <v>14</v>
      </c>
      <c r="C13" s="5">
        <v>119.554974</v>
      </c>
      <c r="D13" s="5">
        <v>130.72644199999999</v>
      </c>
      <c r="E13" s="19">
        <f t="shared" si="0"/>
        <v>9.3442101371708636E-2</v>
      </c>
      <c r="F13" s="5">
        <v>704.89680399999997</v>
      </c>
      <c r="G13" s="5">
        <v>752.48271699999998</v>
      </c>
      <c r="H13" s="19">
        <f t="shared" si="1"/>
        <v>6.7507630521190451E-2</v>
      </c>
      <c r="I13" s="5">
        <v>1293.722047</v>
      </c>
      <c r="J13" s="5">
        <v>1336.8940600000001</v>
      </c>
      <c r="K13" s="19">
        <f t="shared" si="2"/>
        <v>3.3370392890892824E-2</v>
      </c>
      <c r="L13" s="5">
        <v>624.74321299999997</v>
      </c>
      <c r="M13" s="5">
        <v>538.73404600000003</v>
      </c>
      <c r="N13" s="20">
        <f t="shared" si="3"/>
        <v>-0.13767123069170492</v>
      </c>
      <c r="O13" s="5">
        <v>1489.70515</v>
      </c>
      <c r="P13" s="5">
        <v>1506.169476</v>
      </c>
      <c r="Q13" s="19">
        <f t="shared" si="4"/>
        <v>1.1052070270415611E-2</v>
      </c>
      <c r="R13" s="21">
        <v>405.76986900000003</v>
      </c>
      <c r="S13" s="21">
        <v>423.44139999999999</v>
      </c>
      <c r="T13" s="19">
        <f t="shared" si="5"/>
        <v>4.3550624011463888E-2</v>
      </c>
      <c r="U13" s="5">
        <v>391.19691699999998</v>
      </c>
      <c r="V13" s="5">
        <v>363.983744</v>
      </c>
      <c r="W13" s="20">
        <f t="shared" si="6"/>
        <v>-6.9563873889118569E-2</v>
      </c>
    </row>
    <row r="14" spans="2:23" s="16" customFormat="1" x14ac:dyDescent="0.3">
      <c r="B14" s="27" t="s">
        <v>15</v>
      </c>
      <c r="C14" s="5"/>
      <c r="D14" s="5"/>
      <c r="E14" s="20"/>
      <c r="F14" s="5"/>
      <c r="G14" s="5"/>
      <c r="H14" s="19"/>
      <c r="I14" s="5"/>
      <c r="J14" s="5"/>
      <c r="K14" s="20"/>
      <c r="L14" s="5"/>
      <c r="M14" s="5"/>
      <c r="N14" s="19"/>
      <c r="O14" s="5"/>
      <c r="P14" s="5"/>
      <c r="Q14" s="19"/>
      <c r="R14" s="21"/>
      <c r="S14" s="21"/>
      <c r="T14" s="19"/>
      <c r="U14" s="5"/>
      <c r="V14" s="5"/>
      <c r="W14" s="19"/>
    </row>
    <row r="15" spans="2:23" s="16" customFormat="1" x14ac:dyDescent="0.3">
      <c r="B15" s="27" t="s">
        <v>16</v>
      </c>
      <c r="C15" s="5"/>
      <c r="D15" s="5"/>
      <c r="E15" s="19"/>
      <c r="F15" s="5"/>
      <c r="G15" s="5"/>
      <c r="H15" s="19"/>
      <c r="I15" s="5"/>
      <c r="J15" s="5"/>
      <c r="K15" s="20"/>
      <c r="L15" s="5"/>
      <c r="M15" s="5"/>
      <c r="N15" s="19"/>
      <c r="O15" s="5"/>
      <c r="P15" s="5"/>
      <c r="Q15" s="19"/>
      <c r="R15" s="21"/>
      <c r="S15" s="21"/>
      <c r="T15" s="19"/>
      <c r="U15" s="5"/>
      <c r="V15" s="5"/>
      <c r="W15" s="19"/>
    </row>
    <row r="16" spans="2:23" s="16" customFormat="1" x14ac:dyDescent="0.3">
      <c r="B16" s="27" t="s">
        <v>17</v>
      </c>
      <c r="C16" s="5"/>
      <c r="D16" s="5"/>
      <c r="E16" s="19"/>
      <c r="F16" s="5"/>
      <c r="G16" s="5"/>
      <c r="H16" s="19"/>
      <c r="I16" s="5"/>
      <c r="J16" s="5"/>
      <c r="K16" s="20"/>
      <c r="L16" s="5"/>
      <c r="M16" s="5"/>
      <c r="N16" s="20"/>
      <c r="O16" s="5"/>
      <c r="P16" s="5"/>
      <c r="Q16" s="19"/>
      <c r="R16" s="21"/>
      <c r="S16" s="21"/>
      <c r="T16" s="19"/>
      <c r="U16" s="5"/>
      <c r="V16" s="5"/>
      <c r="W16" s="20"/>
    </row>
    <row r="17" spans="2:23" s="16" customFormat="1" x14ac:dyDescent="0.3">
      <c r="B17" s="27" t="s">
        <v>18</v>
      </c>
      <c r="C17" s="5"/>
      <c r="D17" s="5"/>
      <c r="E17" s="20"/>
      <c r="F17" s="5"/>
      <c r="G17" s="5"/>
      <c r="H17" s="20"/>
      <c r="I17" s="5"/>
      <c r="J17" s="5"/>
      <c r="K17" s="20"/>
      <c r="L17" s="5"/>
      <c r="M17" s="5"/>
      <c r="N17" s="20"/>
      <c r="O17" s="5"/>
      <c r="P17" s="5"/>
      <c r="Q17" s="20"/>
      <c r="R17" s="21"/>
      <c r="S17" s="21"/>
      <c r="T17" s="19"/>
      <c r="U17" s="5"/>
      <c r="V17" s="5"/>
      <c r="W17" s="20"/>
    </row>
    <row r="18" spans="2:23" s="16" customFormat="1" x14ac:dyDescent="0.3">
      <c r="B18" s="27" t="s">
        <v>19</v>
      </c>
      <c r="C18" s="5"/>
      <c r="D18" s="5"/>
      <c r="E18" s="20"/>
      <c r="F18" s="5"/>
      <c r="G18" s="5"/>
      <c r="H18" s="20"/>
      <c r="I18" s="5"/>
      <c r="J18" s="5"/>
      <c r="K18" s="20"/>
      <c r="L18" s="5"/>
      <c r="M18" s="5"/>
      <c r="N18" s="20"/>
      <c r="O18" s="5"/>
      <c r="P18" s="5"/>
      <c r="Q18" s="19"/>
      <c r="R18" s="21"/>
      <c r="S18" s="21"/>
      <c r="T18" s="19"/>
      <c r="U18" s="5"/>
      <c r="V18" s="5"/>
      <c r="W18" s="19"/>
    </row>
    <row r="19" spans="2:23" s="16" customFormat="1" x14ac:dyDescent="0.3">
      <c r="B19" s="27" t="s">
        <v>20</v>
      </c>
      <c r="C19" s="5"/>
      <c r="D19" s="5"/>
      <c r="E19" s="19"/>
      <c r="F19" s="5"/>
      <c r="G19" s="5"/>
      <c r="H19" s="19"/>
      <c r="I19" s="5"/>
      <c r="J19" s="5"/>
      <c r="K19" s="20"/>
      <c r="L19" s="5"/>
      <c r="M19" s="5"/>
      <c r="N19" s="20"/>
      <c r="O19" s="5"/>
      <c r="P19" s="5"/>
      <c r="Q19" s="19"/>
      <c r="R19" s="21"/>
      <c r="S19" s="21"/>
      <c r="T19" s="19"/>
      <c r="U19" s="5"/>
      <c r="V19" s="5"/>
      <c r="W19" s="19"/>
    </row>
    <row r="20" spans="2:23" s="16" customFormat="1" x14ac:dyDescent="0.3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2"/>
      <c r="O20" s="2"/>
      <c r="P20" s="2"/>
      <c r="Q20" s="2"/>
      <c r="R20" s="4"/>
      <c r="S20" s="2"/>
      <c r="T20" s="2"/>
      <c r="U20" s="2"/>
      <c r="V20" s="2"/>
      <c r="W20" s="2"/>
    </row>
    <row r="21" spans="2:23" s="16" customFormat="1" x14ac:dyDescent="0.3">
      <c r="B21" s="9" t="s">
        <v>8</v>
      </c>
      <c r="C21" s="29">
        <f>SUM(C8:C19)</f>
        <v>882.08957700000008</v>
      </c>
      <c r="D21" s="29">
        <f>SUM(D8:D19)</f>
        <v>860.88916199999994</v>
      </c>
      <c r="E21" s="20">
        <f>(D21-C21)/C21</f>
        <v>-2.4034310746651223E-2</v>
      </c>
      <c r="F21" s="29">
        <f>SUM(F8:F19)</f>
        <v>4178.6700820000005</v>
      </c>
      <c r="G21" s="29">
        <f>SUM(G8:G19)</f>
        <v>3958.6417679999995</v>
      </c>
      <c r="H21" s="20">
        <f>(G21-F21)/F21</f>
        <v>-5.2655105495835366E-2</v>
      </c>
      <c r="I21" s="29">
        <f>SUM(I8:I19)</f>
        <v>9318.4344010000004</v>
      </c>
      <c r="J21" s="29">
        <f>SUM(J8:J19)</f>
        <v>6479.4587570000003</v>
      </c>
      <c r="K21" s="20">
        <f>(J21-I21)/I21</f>
        <v>-0.30466229860408073</v>
      </c>
      <c r="L21" s="29">
        <f>SUM(L8:L19)</f>
        <v>4357.4055840000001</v>
      </c>
      <c r="M21" s="29">
        <f>SUM(M8:M19)</f>
        <v>3311.0848959999998</v>
      </c>
      <c r="N21" s="20">
        <f>(M21-L21)/L21</f>
        <v>-0.24012469526407992</v>
      </c>
      <c r="O21" s="29">
        <f t="shared" ref="O21:P21" si="7">SUM(O8:O19)</f>
        <v>7877.5277580000002</v>
      </c>
      <c r="P21" s="29">
        <f t="shared" si="7"/>
        <v>8128.1997390000006</v>
      </c>
      <c r="Q21" s="19">
        <f>(P21-O21)/O21</f>
        <v>3.1821148550753277E-2</v>
      </c>
      <c r="R21" s="29">
        <f t="shared" ref="R21:S21" si="8">SUM(R8:R19)</f>
        <v>2032.3234959999997</v>
      </c>
      <c r="S21" s="29">
        <f t="shared" si="8"/>
        <v>2349.4023190000003</v>
      </c>
      <c r="T21" s="19">
        <f>(S21-R21)/R21</f>
        <v>0.15601788968344465</v>
      </c>
      <c r="U21" s="29">
        <f t="shared" ref="U21:V21" si="9">SUM(U8:U19)</f>
        <v>2293.2263869999997</v>
      </c>
      <c r="V21" s="29">
        <f t="shared" si="9"/>
        <v>2364.2451780000001</v>
      </c>
      <c r="W21" s="19">
        <f>(V21-U21)/U21</f>
        <v>3.0968940267998245E-2</v>
      </c>
    </row>
    <row r="22" spans="2:23" s="16" customFormat="1" x14ac:dyDescent="0.3">
      <c r="B22" s="44"/>
      <c r="C22" s="4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6"/>
      <c r="S22" s="36"/>
      <c r="T22" s="36"/>
      <c r="U22" s="36"/>
      <c r="V22" s="36"/>
      <c r="W22" s="36"/>
    </row>
    <row r="23" spans="2:23" s="16" customFormat="1" ht="15" customHeight="1" x14ac:dyDescent="0.3">
      <c r="B23" s="46" t="s">
        <v>54</v>
      </c>
      <c r="C23" s="4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6"/>
      <c r="S23" s="36"/>
      <c r="T23" s="36"/>
      <c r="U23" s="36"/>
      <c r="V23" s="36"/>
      <c r="W23" s="36"/>
    </row>
    <row r="24" spans="2:23" s="16" customFormat="1" ht="22.2" customHeight="1" x14ac:dyDescent="0.3">
      <c r="B24" s="30" t="s">
        <v>3</v>
      </c>
      <c r="C24" s="32" t="s">
        <v>35</v>
      </c>
      <c r="D24" s="32" t="s">
        <v>55</v>
      </c>
      <c r="E24" s="32" t="s">
        <v>2</v>
      </c>
      <c r="F24" s="32" t="s">
        <v>35</v>
      </c>
      <c r="G24" s="32" t="s">
        <v>55</v>
      </c>
      <c r="H24" s="32" t="s">
        <v>2</v>
      </c>
      <c r="I24" s="32" t="s">
        <v>35</v>
      </c>
      <c r="J24" s="32" t="s">
        <v>55</v>
      </c>
      <c r="K24" s="32" t="s">
        <v>2</v>
      </c>
      <c r="L24" s="32" t="s">
        <v>35</v>
      </c>
      <c r="M24" s="32" t="s">
        <v>55</v>
      </c>
      <c r="N24" s="32" t="s">
        <v>2</v>
      </c>
      <c r="O24" s="32" t="s">
        <v>35</v>
      </c>
      <c r="P24" s="32" t="s">
        <v>55</v>
      </c>
      <c r="Q24" s="32" t="s">
        <v>2</v>
      </c>
      <c r="R24" s="32" t="s">
        <v>35</v>
      </c>
      <c r="S24" s="32" t="s">
        <v>55</v>
      </c>
      <c r="T24" s="32" t="s">
        <v>2</v>
      </c>
      <c r="U24" s="32" t="s">
        <v>35</v>
      </c>
      <c r="V24" s="32" t="s">
        <v>55</v>
      </c>
      <c r="W24" s="32" t="s">
        <v>2</v>
      </c>
    </row>
    <row r="25" spans="2:23" s="16" customFormat="1" x14ac:dyDescent="0.3">
      <c r="B25" s="27" t="s">
        <v>9</v>
      </c>
      <c r="C25" s="5">
        <v>130.66149799999999</v>
      </c>
      <c r="D25" s="5">
        <v>161.924733</v>
      </c>
      <c r="E25" s="19">
        <f t="shared" ref="E25:E36" si="10">(D25-C25)/C25</f>
        <v>0.23926891608115505</v>
      </c>
      <c r="F25" s="5">
        <v>532.59141199999999</v>
      </c>
      <c r="G25" s="5">
        <v>783.07000700000003</v>
      </c>
      <c r="H25" s="19">
        <f t="shared" ref="H25:H36" si="11">(G25-F25)/F25</f>
        <v>0.47030160336118987</v>
      </c>
      <c r="I25" s="5">
        <v>2141.0097049999999</v>
      </c>
      <c r="J25" s="5">
        <v>2418.385072</v>
      </c>
      <c r="K25" s="19">
        <f t="shared" ref="K25:K36" si="12">(J25-I25)/I25</f>
        <v>0.12955353091218244</v>
      </c>
      <c r="L25" s="5">
        <v>540.79102599999999</v>
      </c>
      <c r="M25" s="5">
        <v>699.90498700000001</v>
      </c>
      <c r="N25" s="19">
        <f t="shared" ref="N25:N36" si="13">(M25-L25)/L25</f>
        <v>0.29422448478277824</v>
      </c>
      <c r="O25" s="5">
        <v>1206.3148659999999</v>
      </c>
      <c r="P25" s="5">
        <v>1454.380868</v>
      </c>
      <c r="Q25" s="19">
        <f t="shared" ref="Q25:Q36" si="14">(P25-O25)/O25</f>
        <v>0.20563951335736921</v>
      </c>
      <c r="R25" s="21">
        <v>264.616784</v>
      </c>
      <c r="S25" s="21">
        <v>347.99098400000003</v>
      </c>
      <c r="T25" s="19">
        <f t="shared" ref="T25:T36" si="15">(S25-R25)/R25</f>
        <v>0.31507525236947947</v>
      </c>
      <c r="U25" s="5">
        <v>300.27010100000001</v>
      </c>
      <c r="V25" s="5">
        <v>424.80379599999998</v>
      </c>
      <c r="W25" s="19">
        <f t="shared" ref="W25:W36" si="16">(V25-U25)/U25</f>
        <v>0.41473891201708413</v>
      </c>
    </row>
    <row r="26" spans="2:23" s="16" customFormat="1" x14ac:dyDescent="0.3">
      <c r="B26" s="27" t="s">
        <v>10</v>
      </c>
      <c r="C26" s="5">
        <v>120.807974</v>
      </c>
      <c r="D26" s="5">
        <v>152.22475499999999</v>
      </c>
      <c r="E26" s="19">
        <f t="shared" si="10"/>
        <v>0.26005552414942401</v>
      </c>
      <c r="F26" s="5">
        <v>625.76550599999996</v>
      </c>
      <c r="G26" s="5">
        <v>686.33348599999999</v>
      </c>
      <c r="H26" s="19">
        <f t="shared" si="11"/>
        <v>9.6790218411303794E-2</v>
      </c>
      <c r="I26" s="5">
        <v>1824.2743009999999</v>
      </c>
      <c r="J26" s="5">
        <v>1884.2753720000001</v>
      </c>
      <c r="K26" s="19">
        <f t="shared" si="12"/>
        <v>3.2890377816049789E-2</v>
      </c>
      <c r="L26" s="5">
        <v>609.43311200000005</v>
      </c>
      <c r="M26" s="5">
        <v>721.13272900000004</v>
      </c>
      <c r="N26" s="19">
        <f t="shared" si="13"/>
        <v>0.18328445698237672</v>
      </c>
      <c r="O26" s="5">
        <v>1178.7960820000001</v>
      </c>
      <c r="P26" s="5">
        <v>1211.679398</v>
      </c>
      <c r="Q26" s="19">
        <f t="shared" si="14"/>
        <v>2.7895678058420897E-2</v>
      </c>
      <c r="R26" s="21">
        <v>315.684146</v>
      </c>
      <c r="S26" s="21">
        <v>297.00980600000003</v>
      </c>
      <c r="T26" s="20">
        <f t="shared" si="15"/>
        <v>-5.9155140467522786E-2</v>
      </c>
      <c r="U26" s="5">
        <v>370.05129299999999</v>
      </c>
      <c r="V26" s="5">
        <v>367.73652199999998</v>
      </c>
      <c r="W26" s="20">
        <f t="shared" si="16"/>
        <v>-6.2552706713553024E-3</v>
      </c>
    </row>
    <row r="27" spans="2:23" s="16" customFormat="1" x14ac:dyDescent="0.3">
      <c r="B27" s="27" t="s">
        <v>11</v>
      </c>
      <c r="C27" s="5">
        <v>154.02675199999999</v>
      </c>
      <c r="D27" s="5">
        <v>156.477744</v>
      </c>
      <c r="E27" s="19">
        <f t="shared" si="10"/>
        <v>1.5912768192372282E-2</v>
      </c>
      <c r="F27" s="5">
        <v>571.25839299999996</v>
      </c>
      <c r="G27" s="5">
        <v>712.63793399999997</v>
      </c>
      <c r="H27" s="19">
        <f t="shared" si="11"/>
        <v>0.24748790167884679</v>
      </c>
      <c r="I27" s="5">
        <v>1502.3938860000001</v>
      </c>
      <c r="J27" s="5">
        <v>1402.953495</v>
      </c>
      <c r="K27" s="20">
        <f t="shared" si="12"/>
        <v>-6.6187963041271378E-2</v>
      </c>
      <c r="L27" s="5">
        <v>718.51586499999996</v>
      </c>
      <c r="M27" s="5">
        <v>829.76876100000004</v>
      </c>
      <c r="N27" s="19">
        <f t="shared" si="13"/>
        <v>0.15483707656197693</v>
      </c>
      <c r="O27" s="5">
        <v>1056.53288</v>
      </c>
      <c r="P27" s="5">
        <v>1267.51297</v>
      </c>
      <c r="Q27" s="19">
        <f t="shared" si="14"/>
        <v>0.1996909835877517</v>
      </c>
      <c r="R27" s="21">
        <v>283.54047000000003</v>
      </c>
      <c r="S27" s="21">
        <v>353.03047199999997</v>
      </c>
      <c r="T27" s="19">
        <f t="shared" si="15"/>
        <v>0.24507966005699272</v>
      </c>
      <c r="U27" s="5">
        <v>368.28302600000001</v>
      </c>
      <c r="V27" s="5">
        <v>453.337177</v>
      </c>
      <c r="W27" s="19">
        <f t="shared" si="16"/>
        <v>0.23094779013790331</v>
      </c>
    </row>
    <row r="28" spans="2:23" s="16" customFormat="1" x14ac:dyDescent="0.3">
      <c r="B28" s="27" t="s">
        <v>12</v>
      </c>
      <c r="C28" s="5">
        <v>138.93775600000001</v>
      </c>
      <c r="D28" s="5">
        <v>177.77839800000001</v>
      </c>
      <c r="E28" s="19">
        <f t="shared" si="10"/>
        <v>0.27955426313348547</v>
      </c>
      <c r="F28" s="5">
        <v>548.18373799999995</v>
      </c>
      <c r="G28" s="5">
        <v>751.74132499999996</v>
      </c>
      <c r="H28" s="19">
        <f t="shared" si="11"/>
        <v>0.3713309477998416</v>
      </c>
      <c r="I28" s="5">
        <v>1515.6143649999999</v>
      </c>
      <c r="J28" s="5">
        <v>1356.0870110000001</v>
      </c>
      <c r="K28" s="20">
        <f t="shared" si="12"/>
        <v>-0.10525589997294585</v>
      </c>
      <c r="L28" s="5">
        <v>726.70236199999999</v>
      </c>
      <c r="M28" s="5">
        <v>770.28350499999999</v>
      </c>
      <c r="N28" s="19">
        <f t="shared" si="13"/>
        <v>5.9971104098324089E-2</v>
      </c>
      <c r="O28" s="5">
        <v>996.21005100000002</v>
      </c>
      <c r="P28" s="5">
        <v>1236.3340969999999</v>
      </c>
      <c r="Q28" s="19">
        <f t="shared" si="14"/>
        <v>0.24103756608253685</v>
      </c>
      <c r="R28" s="21">
        <v>238.53396900000001</v>
      </c>
      <c r="S28" s="21">
        <v>328.18019500000003</v>
      </c>
      <c r="T28" s="19">
        <f t="shared" si="15"/>
        <v>0.3758216340247959</v>
      </c>
      <c r="U28" s="5">
        <v>368.42199399999998</v>
      </c>
      <c r="V28" s="5">
        <v>382.15173600000003</v>
      </c>
      <c r="W28" s="19">
        <f t="shared" si="16"/>
        <v>3.7266347350587446E-2</v>
      </c>
    </row>
    <row r="29" spans="2:23" s="16" customFormat="1" x14ac:dyDescent="0.3">
      <c r="B29" s="27" t="s">
        <v>13</v>
      </c>
      <c r="C29" s="5">
        <v>139.04167799999999</v>
      </c>
      <c r="D29" s="5">
        <v>114.128973</v>
      </c>
      <c r="E29" s="20">
        <f t="shared" si="10"/>
        <v>-0.17917436957284125</v>
      </c>
      <c r="F29" s="5">
        <v>599.167778</v>
      </c>
      <c r="G29" s="5">
        <v>539.99052600000005</v>
      </c>
      <c r="H29" s="20">
        <f t="shared" si="11"/>
        <v>-9.8765745043118719E-2</v>
      </c>
      <c r="I29" s="5">
        <v>1842.7197530000001</v>
      </c>
      <c r="J29" s="5">
        <v>963.01140399999997</v>
      </c>
      <c r="K29" s="20">
        <f t="shared" si="12"/>
        <v>-0.47739671079544782</v>
      </c>
      <c r="L29" s="5">
        <v>686.70144400000004</v>
      </c>
      <c r="M29" s="5">
        <v>711.57238900000004</v>
      </c>
      <c r="N29" s="19">
        <f t="shared" si="13"/>
        <v>3.6217988497487426E-2</v>
      </c>
      <c r="O29" s="5">
        <v>1036.9669690000001</v>
      </c>
      <c r="P29" s="5">
        <v>1217.9152750000001</v>
      </c>
      <c r="Q29" s="19">
        <f t="shared" si="14"/>
        <v>0.17449765654010913</v>
      </c>
      <c r="R29" s="21">
        <v>274.42301600000002</v>
      </c>
      <c r="S29" s="21">
        <v>300.34217000000001</v>
      </c>
      <c r="T29" s="19">
        <f t="shared" si="15"/>
        <v>9.4449636104866619E-2</v>
      </c>
      <c r="U29" s="5">
        <v>268.79021</v>
      </c>
      <c r="V29" s="5">
        <v>274.00023900000002</v>
      </c>
      <c r="W29" s="19">
        <f t="shared" si="16"/>
        <v>1.9383254323139299E-2</v>
      </c>
    </row>
    <row r="30" spans="2:23" s="16" customFormat="1" x14ac:dyDescent="0.3">
      <c r="B30" s="27" t="s">
        <v>14</v>
      </c>
      <c r="C30" s="5">
        <v>105.748188</v>
      </c>
      <c r="D30" s="5">
        <v>119.554974</v>
      </c>
      <c r="E30" s="19">
        <f t="shared" si="10"/>
        <v>0.13056286127569394</v>
      </c>
      <c r="F30" s="5">
        <v>489.05252100000001</v>
      </c>
      <c r="G30" s="5">
        <v>704.89680399999997</v>
      </c>
      <c r="H30" s="19">
        <f t="shared" si="11"/>
        <v>0.44135194837284142</v>
      </c>
      <c r="I30" s="5">
        <v>2158.5926060000002</v>
      </c>
      <c r="J30" s="5">
        <v>1293.722047</v>
      </c>
      <c r="K30" s="20">
        <f t="shared" si="12"/>
        <v>-0.40066409779965684</v>
      </c>
      <c r="L30" s="5">
        <v>586.40415299999995</v>
      </c>
      <c r="M30" s="5">
        <v>624.74321299999997</v>
      </c>
      <c r="N30" s="19">
        <f t="shared" si="13"/>
        <v>6.5379925779618445E-2</v>
      </c>
      <c r="O30" s="5">
        <v>1187.464183</v>
      </c>
      <c r="P30" s="5">
        <v>1489.70515</v>
      </c>
      <c r="Q30" s="19">
        <f t="shared" si="14"/>
        <v>0.25452638599710919</v>
      </c>
      <c r="R30" s="21">
        <v>256.98515400000002</v>
      </c>
      <c r="S30" s="21">
        <v>405.76986900000003</v>
      </c>
      <c r="T30" s="19">
        <f t="shared" si="15"/>
        <v>0.57896229678699651</v>
      </c>
      <c r="U30" s="5">
        <v>273.11659200000003</v>
      </c>
      <c r="V30" s="5">
        <v>391.19691699999998</v>
      </c>
      <c r="W30" s="19">
        <f t="shared" si="16"/>
        <v>0.43234401885038148</v>
      </c>
    </row>
    <row r="31" spans="2:23" s="16" customFormat="1" x14ac:dyDescent="0.3">
      <c r="B31" s="27" t="s">
        <v>15</v>
      </c>
      <c r="C31" s="5">
        <v>175.672381</v>
      </c>
      <c r="D31" s="5">
        <v>152.221834</v>
      </c>
      <c r="E31" s="20">
        <f t="shared" si="10"/>
        <v>-0.13349023259381906</v>
      </c>
      <c r="F31" s="5">
        <v>685.59006199999999</v>
      </c>
      <c r="G31" s="5">
        <v>721.98305400000004</v>
      </c>
      <c r="H31" s="19">
        <f t="shared" si="11"/>
        <v>5.3082729778542281E-2</v>
      </c>
      <c r="I31" s="5">
        <v>2843.7941350000001</v>
      </c>
      <c r="J31" s="5">
        <v>1859.720908</v>
      </c>
      <c r="K31" s="20">
        <f t="shared" si="12"/>
        <v>-0.34604235759843427</v>
      </c>
      <c r="L31" s="5">
        <v>631.69011999999998</v>
      </c>
      <c r="M31" s="5">
        <v>702.74633100000005</v>
      </c>
      <c r="N31" s="19">
        <f t="shared" si="13"/>
        <v>0.11248586727935539</v>
      </c>
      <c r="O31" s="5">
        <v>1524.5753</v>
      </c>
      <c r="P31" s="5">
        <v>1730.7376220000001</v>
      </c>
      <c r="Q31" s="19">
        <f t="shared" si="14"/>
        <v>0.13522606722016298</v>
      </c>
      <c r="R31" s="21">
        <v>392.83049299999999</v>
      </c>
      <c r="S31" s="21">
        <v>498.76178299999998</v>
      </c>
      <c r="T31" s="19">
        <f t="shared" si="15"/>
        <v>0.26966157639906024</v>
      </c>
      <c r="U31" s="5">
        <v>373.72858600000001</v>
      </c>
      <c r="V31" s="5">
        <v>413.27842299999998</v>
      </c>
      <c r="W31" s="19">
        <f t="shared" si="16"/>
        <v>0.10582502511595399</v>
      </c>
    </row>
    <row r="32" spans="2:23" s="16" customFormat="1" x14ac:dyDescent="0.3">
      <c r="B32" s="27" t="s">
        <v>16</v>
      </c>
      <c r="C32" s="5">
        <v>150.44636199999999</v>
      </c>
      <c r="D32" s="5">
        <v>162.823407</v>
      </c>
      <c r="E32" s="19">
        <f t="shared" si="10"/>
        <v>8.2268822160020127E-2</v>
      </c>
      <c r="F32" s="5">
        <v>606.23499200000003</v>
      </c>
      <c r="G32" s="5">
        <v>646.67810599999996</v>
      </c>
      <c r="H32" s="19">
        <f t="shared" si="11"/>
        <v>6.6711942619108858E-2</v>
      </c>
      <c r="I32" s="5">
        <v>2848.8091129999998</v>
      </c>
      <c r="J32" s="5">
        <v>1687.792868</v>
      </c>
      <c r="K32" s="20">
        <f t="shared" si="12"/>
        <v>-0.40754441556014492</v>
      </c>
      <c r="L32" s="5">
        <v>594.64008000000001</v>
      </c>
      <c r="M32" s="5">
        <v>708.43877699999996</v>
      </c>
      <c r="N32" s="19">
        <f t="shared" si="13"/>
        <v>0.19137407791281064</v>
      </c>
      <c r="O32" s="5">
        <v>1497.52619</v>
      </c>
      <c r="P32" s="5">
        <v>1646.23353</v>
      </c>
      <c r="Q32" s="19">
        <f t="shared" si="14"/>
        <v>9.9301996180781268E-2</v>
      </c>
      <c r="R32" s="21">
        <v>401.02755500000001</v>
      </c>
      <c r="S32" s="21">
        <v>600.84218599999997</v>
      </c>
      <c r="T32" s="19">
        <f t="shared" si="15"/>
        <v>0.49825661231682683</v>
      </c>
      <c r="U32" s="5">
        <v>405.02262400000001</v>
      </c>
      <c r="V32" s="5">
        <v>447.00027899999998</v>
      </c>
      <c r="W32" s="19">
        <f t="shared" si="16"/>
        <v>0.10364274120153834</v>
      </c>
    </row>
    <row r="33" spans="2:23" s="16" customFormat="1" x14ac:dyDescent="0.3">
      <c r="B33" s="27" t="s">
        <v>17</v>
      </c>
      <c r="C33" s="5">
        <v>154.99982199999999</v>
      </c>
      <c r="D33" s="5">
        <v>180.87896499999999</v>
      </c>
      <c r="E33" s="19">
        <f t="shared" si="10"/>
        <v>0.16696240464069695</v>
      </c>
      <c r="F33" s="5">
        <v>691.96944499999995</v>
      </c>
      <c r="G33" s="5">
        <v>761.35561499999994</v>
      </c>
      <c r="H33" s="19">
        <f t="shared" si="11"/>
        <v>0.10027345932882918</v>
      </c>
      <c r="I33" s="5">
        <v>2751.1043829999999</v>
      </c>
      <c r="J33" s="5">
        <v>1357.6869099999999</v>
      </c>
      <c r="K33" s="20">
        <f t="shared" si="12"/>
        <v>-0.5064938581067282</v>
      </c>
      <c r="L33" s="5">
        <v>675.34839199999999</v>
      </c>
      <c r="M33" s="5">
        <v>649.98108000000002</v>
      </c>
      <c r="N33" s="20">
        <f t="shared" si="13"/>
        <v>-3.756181594639818E-2</v>
      </c>
      <c r="O33" s="5">
        <v>1684.860868</v>
      </c>
      <c r="P33" s="5">
        <v>1738.6230640000001</v>
      </c>
      <c r="Q33" s="19">
        <f t="shared" si="14"/>
        <v>3.1908982528520646E-2</v>
      </c>
      <c r="R33" s="21">
        <v>497.07219900000001</v>
      </c>
      <c r="S33" s="21">
        <v>648.87618199999997</v>
      </c>
      <c r="T33" s="19">
        <f t="shared" si="15"/>
        <v>0.30539624486220757</v>
      </c>
      <c r="U33" s="5">
        <v>485.12587400000001</v>
      </c>
      <c r="V33" s="5">
        <v>479.31894199999999</v>
      </c>
      <c r="W33" s="20">
        <f t="shared" si="16"/>
        <v>-1.1969949061096703E-2</v>
      </c>
    </row>
    <row r="34" spans="2:23" s="16" customFormat="1" x14ac:dyDescent="0.3">
      <c r="B34" s="27" t="s">
        <v>18</v>
      </c>
      <c r="C34" s="5">
        <v>195.14015000000001</v>
      </c>
      <c r="D34" s="5">
        <v>168.718932</v>
      </c>
      <c r="E34" s="20">
        <f t="shared" si="10"/>
        <v>-0.1353961140236902</v>
      </c>
      <c r="F34" s="5">
        <v>721.64202799999998</v>
      </c>
      <c r="G34" s="5">
        <v>642.34557299999994</v>
      </c>
      <c r="H34" s="20">
        <f t="shared" si="11"/>
        <v>-0.10988336588400591</v>
      </c>
      <c r="I34" s="5">
        <v>2469.1983049999999</v>
      </c>
      <c r="J34" s="5">
        <v>1277.8839210000001</v>
      </c>
      <c r="K34" s="20">
        <f t="shared" si="12"/>
        <v>-0.4824701125007454</v>
      </c>
      <c r="L34" s="5">
        <v>711.63521300000002</v>
      </c>
      <c r="M34" s="5">
        <v>513.630854</v>
      </c>
      <c r="N34" s="20">
        <f t="shared" si="13"/>
        <v>-0.27823856293631721</v>
      </c>
      <c r="O34" s="5">
        <v>1527.542686</v>
      </c>
      <c r="P34" s="5">
        <v>1479.480834</v>
      </c>
      <c r="Q34" s="20">
        <f t="shared" si="14"/>
        <v>-3.1463508313377533E-2</v>
      </c>
      <c r="R34" s="21">
        <v>456.74012599999998</v>
      </c>
      <c r="S34" s="21">
        <v>495.65063400000003</v>
      </c>
      <c r="T34" s="19">
        <f t="shared" si="15"/>
        <v>8.5191788032216928E-2</v>
      </c>
      <c r="U34" s="5">
        <v>456.79355399999997</v>
      </c>
      <c r="V34" s="5">
        <v>397.66437200000001</v>
      </c>
      <c r="W34" s="20">
        <f t="shared" si="16"/>
        <v>-0.12944399386161207</v>
      </c>
    </row>
    <row r="35" spans="2:23" s="16" customFormat="1" x14ac:dyDescent="0.3">
      <c r="B35" s="27" t="s">
        <v>19</v>
      </c>
      <c r="C35" s="5">
        <v>144.33131599999999</v>
      </c>
      <c r="D35" s="5">
        <v>135.506989</v>
      </c>
      <c r="E35" s="20">
        <f t="shared" si="10"/>
        <v>-6.1139378788730665E-2</v>
      </c>
      <c r="F35" s="5">
        <v>597.81273399999998</v>
      </c>
      <c r="G35" s="5">
        <v>514.21955000000003</v>
      </c>
      <c r="H35" s="20">
        <f t="shared" si="11"/>
        <v>-0.13983172195191138</v>
      </c>
      <c r="I35" s="5">
        <v>2027.2823820000001</v>
      </c>
      <c r="J35" s="5">
        <v>1043.9957059999999</v>
      </c>
      <c r="K35" s="20">
        <f t="shared" si="12"/>
        <v>-0.48502699215979284</v>
      </c>
      <c r="L35" s="5">
        <v>603.01062899999999</v>
      </c>
      <c r="M35" s="5">
        <v>435.06049999999999</v>
      </c>
      <c r="N35" s="20">
        <f t="shared" si="13"/>
        <v>-0.27851935094165647</v>
      </c>
      <c r="O35" s="5">
        <v>1097.091095</v>
      </c>
      <c r="P35" s="5">
        <v>1214.2790480000001</v>
      </c>
      <c r="Q35" s="19">
        <f t="shared" si="14"/>
        <v>0.10681697585012311</v>
      </c>
      <c r="R35" s="21">
        <v>271.49044300000003</v>
      </c>
      <c r="S35" s="21">
        <v>374.55894799999999</v>
      </c>
      <c r="T35" s="19">
        <f t="shared" si="15"/>
        <v>0.37963953302032055</v>
      </c>
      <c r="U35" s="5">
        <v>308.73869000000002</v>
      </c>
      <c r="V35" s="5">
        <v>325.63946800000002</v>
      </c>
      <c r="W35" s="19">
        <f t="shared" si="16"/>
        <v>5.4741367206034335E-2</v>
      </c>
    </row>
    <row r="36" spans="2:23" s="16" customFormat="1" x14ac:dyDescent="0.3">
      <c r="B36" s="27" t="s">
        <v>20</v>
      </c>
      <c r="C36" s="5">
        <v>129.36846499999999</v>
      </c>
      <c r="D36" s="5">
        <v>148.805205</v>
      </c>
      <c r="E36" s="19">
        <f t="shared" si="10"/>
        <v>0.15024326059677695</v>
      </c>
      <c r="F36" s="5">
        <v>558.27597600000001</v>
      </c>
      <c r="G36" s="5">
        <v>582.50877600000001</v>
      </c>
      <c r="H36" s="19">
        <f t="shared" si="11"/>
        <v>4.3406488979923427E-2</v>
      </c>
      <c r="I36" s="5">
        <v>2014.13418</v>
      </c>
      <c r="J36" s="5">
        <v>1020.505884</v>
      </c>
      <c r="K36" s="20">
        <f t="shared" si="12"/>
        <v>-0.49332775634640191</v>
      </c>
      <c r="L36" s="5">
        <v>561.74452399999996</v>
      </c>
      <c r="M36" s="5">
        <v>501.69019700000001</v>
      </c>
      <c r="N36" s="20">
        <f t="shared" si="13"/>
        <v>-0.10690683119146872</v>
      </c>
      <c r="O36" s="5">
        <v>1223.4165829999999</v>
      </c>
      <c r="P36" s="5">
        <v>1429.0627770000001</v>
      </c>
      <c r="Q36" s="19">
        <f t="shared" si="14"/>
        <v>0.16809171696506273</v>
      </c>
      <c r="R36" s="21">
        <v>337.42884400000003</v>
      </c>
      <c r="S36" s="21">
        <v>461.986177</v>
      </c>
      <c r="T36" s="19">
        <f t="shared" si="15"/>
        <v>0.36913659046883368</v>
      </c>
      <c r="U36" s="5">
        <v>332.14719000000002</v>
      </c>
      <c r="V36" s="5">
        <v>359.32779499999998</v>
      </c>
      <c r="W36" s="19">
        <f t="shared" si="16"/>
        <v>8.1833012045051334E-2</v>
      </c>
    </row>
    <row r="37" spans="2:23" s="16" customFormat="1" x14ac:dyDescent="0.3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5"/>
      <c r="N37" s="2"/>
      <c r="O37" s="2"/>
      <c r="P37" s="2"/>
      <c r="Q37" s="2"/>
      <c r="R37" s="4"/>
      <c r="S37" s="2"/>
      <c r="T37" s="2"/>
      <c r="U37" s="2"/>
      <c r="V37" s="2"/>
      <c r="W37" s="2"/>
    </row>
    <row r="38" spans="2:23" s="16" customFormat="1" x14ac:dyDescent="0.3">
      <c r="B38" s="9" t="s">
        <v>8</v>
      </c>
      <c r="C38" s="29">
        <f>SUM(C25:C36)</f>
        <v>1739.1823420000001</v>
      </c>
      <c r="D38" s="29">
        <f>SUM(D25:D36)</f>
        <v>1831.0449090000002</v>
      </c>
      <c r="E38" s="19">
        <f>(D38-C38)/C38</f>
        <v>5.2819399542868704E-2</v>
      </c>
      <c r="F38" s="29">
        <f>SUM(F25:F36)</f>
        <v>7227.5445849999996</v>
      </c>
      <c r="G38" s="29">
        <f>SUM(G25:G36)</f>
        <v>8047.7607559999997</v>
      </c>
      <c r="H38" s="19">
        <f>(G38-F38)/F38</f>
        <v>0.11348476115972657</v>
      </c>
      <c r="I38" s="29">
        <f>SUM(I25:I36)</f>
        <v>25938.927114000002</v>
      </c>
      <c r="J38" s="29">
        <f>SUM(J25:J36)</f>
        <v>17566.020597999999</v>
      </c>
      <c r="K38" s="20">
        <f>(J38-I38)/I38</f>
        <v>-0.32279309314535598</v>
      </c>
      <c r="L38" s="29">
        <f>SUM(L25:L36)</f>
        <v>7646.6169200000004</v>
      </c>
      <c r="M38" s="29">
        <f>SUM(M25:M36)</f>
        <v>7868.9533230000006</v>
      </c>
      <c r="N38" s="19">
        <f>(M38-L38)/L38</f>
        <v>2.9076440643766452E-2</v>
      </c>
      <c r="O38" s="29">
        <f t="shared" ref="O38:P38" si="17">SUM(O25:O36)</f>
        <v>15217.297753000001</v>
      </c>
      <c r="P38" s="29">
        <f t="shared" si="17"/>
        <v>17115.944632999999</v>
      </c>
      <c r="Q38" s="19">
        <f>(P38-O38)/O38</f>
        <v>0.12476899058018966</v>
      </c>
      <c r="R38" s="29">
        <f t="shared" ref="R38:S38" si="18">SUM(R25:R36)</f>
        <v>3990.3731990000006</v>
      </c>
      <c r="S38" s="29">
        <f t="shared" si="18"/>
        <v>5112.999405999999</v>
      </c>
      <c r="T38" s="19">
        <f>(S38-R38)/R38</f>
        <v>0.28133363748566975</v>
      </c>
      <c r="U38" s="29">
        <f t="shared" ref="U38:V38" si="19">SUM(U25:U36)</f>
        <v>4310.4897339999998</v>
      </c>
      <c r="V38" s="29">
        <f t="shared" si="19"/>
        <v>4715.4556659999998</v>
      </c>
      <c r="W38" s="19">
        <f>(V38-U38)/U38</f>
        <v>9.3948937821551046E-2</v>
      </c>
    </row>
    <row r="39" spans="2:23" s="16" customFormat="1" x14ac:dyDescent="0.3">
      <c r="B39" s="22"/>
      <c r="C39" s="23"/>
      <c r="D39" s="24"/>
      <c r="E39" s="25"/>
      <c r="F39" s="24"/>
      <c r="G39" s="24"/>
      <c r="H39" s="25"/>
      <c r="I39" s="24"/>
      <c r="J39" s="24"/>
      <c r="K39" s="25"/>
      <c r="L39" s="24"/>
      <c r="M39" s="24"/>
      <c r="N39" s="25"/>
      <c r="O39" s="24"/>
      <c r="P39" s="24"/>
      <c r="Q39" s="25"/>
      <c r="R39" s="24"/>
      <c r="S39" s="24"/>
      <c r="T39" s="25"/>
      <c r="U39" s="24"/>
      <c r="V39" s="24"/>
      <c r="W39" s="26"/>
    </row>
    <row r="40" spans="2:23" s="16" customFormat="1" x14ac:dyDescent="0.3">
      <c r="B40" s="46" t="s">
        <v>53</v>
      </c>
      <c r="C40" s="4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6"/>
      <c r="S40" s="36"/>
      <c r="T40" s="36"/>
      <c r="U40" s="36"/>
      <c r="V40" s="36"/>
      <c r="W40" s="36"/>
    </row>
    <row r="41" spans="2:23" s="34" customFormat="1" ht="22.2" customHeight="1" x14ac:dyDescent="0.3">
      <c r="B41" s="30" t="s">
        <v>3</v>
      </c>
      <c r="C41" s="32" t="s">
        <v>1</v>
      </c>
      <c r="D41" s="32" t="s">
        <v>35</v>
      </c>
      <c r="E41" s="32" t="s">
        <v>2</v>
      </c>
      <c r="F41" s="32" t="s">
        <v>1</v>
      </c>
      <c r="G41" s="32" t="s">
        <v>35</v>
      </c>
      <c r="H41" s="32" t="s">
        <v>2</v>
      </c>
      <c r="I41" s="32" t="s">
        <v>1</v>
      </c>
      <c r="J41" s="32" t="s">
        <v>35</v>
      </c>
      <c r="K41" s="32" t="s">
        <v>2</v>
      </c>
      <c r="L41" s="32" t="s">
        <v>1</v>
      </c>
      <c r="M41" s="32" t="s">
        <v>35</v>
      </c>
      <c r="N41" s="32" t="s">
        <v>2</v>
      </c>
      <c r="O41" s="32" t="s">
        <v>1</v>
      </c>
      <c r="P41" s="32" t="s">
        <v>35</v>
      </c>
      <c r="Q41" s="32" t="s">
        <v>2</v>
      </c>
      <c r="R41" s="32" t="s">
        <v>1</v>
      </c>
      <c r="S41" s="32" t="s">
        <v>35</v>
      </c>
      <c r="T41" s="32" t="s">
        <v>2</v>
      </c>
      <c r="U41" s="32" t="s">
        <v>1</v>
      </c>
      <c r="V41" s="32" t="s">
        <v>35</v>
      </c>
      <c r="W41" s="32" t="s">
        <v>2</v>
      </c>
    </row>
    <row r="42" spans="2:23" x14ac:dyDescent="0.3">
      <c r="B42" s="27" t="s">
        <v>9</v>
      </c>
      <c r="C42" s="5">
        <v>174.63431800000001</v>
      </c>
      <c r="D42" s="5">
        <v>130.66149799999999</v>
      </c>
      <c r="E42" s="20">
        <f t="shared" ref="E42:E53" si="20">(D42-C42)/C42</f>
        <v>-0.25179942008878237</v>
      </c>
      <c r="F42" s="5">
        <v>835.53263600000002</v>
      </c>
      <c r="G42" s="5">
        <v>532.59141199999999</v>
      </c>
      <c r="H42" s="20">
        <f t="shared" ref="H42:H53" si="21">(G42-F42)/F42</f>
        <v>-0.3625725805879832</v>
      </c>
      <c r="I42" s="5">
        <v>2095.6471350000002</v>
      </c>
      <c r="J42" s="5">
        <v>2141.0097049999999</v>
      </c>
      <c r="K42" s="19">
        <f t="shared" ref="K42:K53" si="22">(J42-I42)/I42</f>
        <v>2.1646091673730068E-2</v>
      </c>
      <c r="L42" s="5">
        <v>724.84054200000003</v>
      </c>
      <c r="M42" s="5">
        <v>540.79102599999999</v>
      </c>
      <c r="N42" s="20">
        <f t="shared" ref="N42:N53" si="23">(M42-L42)/L42</f>
        <v>-0.25391724846428365</v>
      </c>
      <c r="O42" s="5">
        <v>1262.029591</v>
      </c>
      <c r="P42" s="5">
        <v>1206.3148659999999</v>
      </c>
      <c r="Q42" s="20">
        <f t="shared" ref="Q42:Q53" si="24">(P42-O42)/O42</f>
        <v>-4.4146924444024425E-2</v>
      </c>
      <c r="R42" s="21">
        <v>298.82018699999998</v>
      </c>
      <c r="S42" s="21">
        <v>264.616784</v>
      </c>
      <c r="T42" s="20">
        <f t="shared" ref="T42:T53" si="25">(S42-R42)/R42</f>
        <v>-0.11446148716853585</v>
      </c>
      <c r="U42" s="5">
        <v>457.49591800000002</v>
      </c>
      <c r="V42" s="5">
        <v>300.27010100000001</v>
      </c>
      <c r="W42" s="20">
        <f t="shared" ref="W42:W53" si="26">(V42-U42)/U42</f>
        <v>-0.34366605430564739</v>
      </c>
    </row>
    <row r="43" spans="2:23" ht="13.8" customHeight="1" x14ac:dyDescent="0.3">
      <c r="B43" s="27" t="s">
        <v>10</v>
      </c>
      <c r="C43" s="5">
        <v>137.48605900000001</v>
      </c>
      <c r="D43" s="5">
        <v>120.807974</v>
      </c>
      <c r="E43" s="20">
        <f t="shared" si="20"/>
        <v>-0.12130746288974657</v>
      </c>
      <c r="F43" s="5">
        <v>574.46820600000001</v>
      </c>
      <c r="G43" s="5">
        <v>625.76550599999996</v>
      </c>
      <c r="H43" s="19">
        <f t="shared" si="21"/>
        <v>8.9295281208304073E-2</v>
      </c>
      <c r="I43" s="5">
        <v>1670.128518</v>
      </c>
      <c r="J43" s="5">
        <v>1824.2743009999999</v>
      </c>
      <c r="K43" s="19">
        <f t="shared" si="22"/>
        <v>9.229576127745634E-2</v>
      </c>
      <c r="L43" s="5">
        <v>603.37841800000001</v>
      </c>
      <c r="M43" s="5">
        <v>609.43311200000005</v>
      </c>
      <c r="N43" s="19">
        <f t="shared" si="23"/>
        <v>1.0034654570624765E-2</v>
      </c>
      <c r="O43" s="5">
        <v>1100.8256140000001</v>
      </c>
      <c r="P43" s="5">
        <v>1178.7960820000001</v>
      </c>
      <c r="Q43" s="19">
        <f t="shared" si="24"/>
        <v>7.0829082289140824E-2</v>
      </c>
      <c r="R43" s="21">
        <v>205.13315800000001</v>
      </c>
      <c r="S43" s="21">
        <v>315.684146</v>
      </c>
      <c r="T43" s="19">
        <f t="shared" si="25"/>
        <v>0.53892305406812868</v>
      </c>
      <c r="U43" s="5">
        <v>349.98510599999997</v>
      </c>
      <c r="V43" s="5">
        <v>370.05129299999999</v>
      </c>
      <c r="W43" s="19">
        <f t="shared" si="26"/>
        <v>5.7334402681695873E-2</v>
      </c>
    </row>
    <row r="44" spans="2:23" ht="13.8" customHeight="1" x14ac:dyDescent="0.3">
      <c r="B44" s="27" t="s">
        <v>11</v>
      </c>
      <c r="C44" s="5">
        <v>145.29563400000001</v>
      </c>
      <c r="D44" s="5">
        <v>154.02675199999999</v>
      </c>
      <c r="E44" s="19">
        <f t="shared" si="20"/>
        <v>6.0092087832453248E-2</v>
      </c>
      <c r="F44" s="5">
        <v>651.31641200000001</v>
      </c>
      <c r="G44" s="5">
        <v>571.25839299999996</v>
      </c>
      <c r="H44" s="20">
        <f t="shared" si="21"/>
        <v>-0.12291724502099612</v>
      </c>
      <c r="I44" s="5">
        <v>1447.3943999999999</v>
      </c>
      <c r="J44" s="5">
        <v>1502.3938860000001</v>
      </c>
      <c r="K44" s="19">
        <f t="shared" si="22"/>
        <v>3.7998962825889174E-2</v>
      </c>
      <c r="L44" s="5">
        <v>652.54221099999995</v>
      </c>
      <c r="M44" s="5">
        <v>718.51586499999996</v>
      </c>
      <c r="N44" s="19">
        <f t="shared" si="23"/>
        <v>0.10110250783454684</v>
      </c>
      <c r="O44" s="5">
        <v>1008.8788</v>
      </c>
      <c r="P44" s="5">
        <v>1056.53288</v>
      </c>
      <c r="Q44" s="19">
        <f t="shared" si="24"/>
        <v>4.7234692611243315E-2</v>
      </c>
      <c r="R44" s="21">
        <v>272.012924</v>
      </c>
      <c r="S44" s="21">
        <v>283.54047000000003</v>
      </c>
      <c r="T44" s="19">
        <f t="shared" si="25"/>
        <v>4.2378670213478645E-2</v>
      </c>
      <c r="U44" s="5">
        <v>399.69669299999998</v>
      </c>
      <c r="V44" s="5">
        <v>368.28302600000001</v>
      </c>
      <c r="W44" s="20">
        <f t="shared" si="26"/>
        <v>-7.8593762595879108E-2</v>
      </c>
    </row>
    <row r="45" spans="2:23" s="6" customFormat="1" ht="13.8" customHeight="1" x14ac:dyDescent="0.3">
      <c r="B45" s="27" t="s">
        <v>12</v>
      </c>
      <c r="C45" s="5">
        <v>142.10218599999999</v>
      </c>
      <c r="D45" s="5">
        <v>138.93775600000001</v>
      </c>
      <c r="E45" s="20">
        <f t="shared" si="20"/>
        <v>-2.2268693319045647E-2</v>
      </c>
      <c r="F45" s="5">
        <v>550.71703300000001</v>
      </c>
      <c r="G45" s="5">
        <v>548.18373799999995</v>
      </c>
      <c r="H45" s="38">
        <f t="shared" si="21"/>
        <v>-4.5999939137529207E-3</v>
      </c>
      <c r="I45" s="5">
        <v>1684.016194</v>
      </c>
      <c r="J45" s="5">
        <v>1515.6143649999999</v>
      </c>
      <c r="K45" s="20">
        <f t="shared" si="22"/>
        <v>-0.10000012446436138</v>
      </c>
      <c r="L45" s="5">
        <v>633.41894500000001</v>
      </c>
      <c r="M45" s="5">
        <v>726.70236199999999</v>
      </c>
      <c r="N45" s="19">
        <f t="shared" si="23"/>
        <v>0.14726969841421461</v>
      </c>
      <c r="O45" s="5">
        <v>1004.5864350000001</v>
      </c>
      <c r="P45" s="5">
        <v>996.21005100000002</v>
      </c>
      <c r="Q45" s="20">
        <f t="shared" si="24"/>
        <v>-8.3381416552773084E-3</v>
      </c>
      <c r="R45" s="21">
        <v>240.61879400000001</v>
      </c>
      <c r="S45" s="21">
        <v>238.53396900000001</v>
      </c>
      <c r="T45" s="20">
        <f t="shared" si="25"/>
        <v>-8.6644312580171721E-3</v>
      </c>
      <c r="U45" s="5">
        <v>329.05904199999998</v>
      </c>
      <c r="V45" s="5">
        <v>368.42199399999998</v>
      </c>
      <c r="W45" s="19">
        <f t="shared" si="26"/>
        <v>0.11962276362550162</v>
      </c>
    </row>
    <row r="46" spans="2:23" s="6" customFormat="1" ht="13.8" customHeight="1" x14ac:dyDescent="0.3">
      <c r="B46" s="27" t="s">
        <v>13</v>
      </c>
      <c r="C46" s="5">
        <v>129.18343400000001</v>
      </c>
      <c r="D46" s="5">
        <v>139.04167799999999</v>
      </c>
      <c r="E46" s="19">
        <f t="shared" si="20"/>
        <v>7.6311982850680249E-2</v>
      </c>
      <c r="F46" s="5">
        <v>603.92161599999997</v>
      </c>
      <c r="G46" s="5">
        <v>599.167778</v>
      </c>
      <c r="H46" s="38">
        <f t="shared" si="21"/>
        <v>-7.8716142526681371E-3</v>
      </c>
      <c r="I46" s="5">
        <v>1953.9922260000001</v>
      </c>
      <c r="J46" s="5">
        <v>1842.7197530000001</v>
      </c>
      <c r="K46" s="20">
        <f t="shared" si="22"/>
        <v>-5.6946220931382553E-2</v>
      </c>
      <c r="L46" s="5">
        <v>628.082808</v>
      </c>
      <c r="M46" s="5">
        <v>686.70144400000004</v>
      </c>
      <c r="N46" s="19">
        <f t="shared" si="23"/>
        <v>9.3329470657951899E-2</v>
      </c>
      <c r="O46" s="5">
        <v>1127.2547279999999</v>
      </c>
      <c r="P46" s="5">
        <v>1036.9669690000001</v>
      </c>
      <c r="Q46" s="20">
        <f t="shared" si="24"/>
        <v>-8.009525864681033E-2</v>
      </c>
      <c r="R46" s="21">
        <v>250.833539</v>
      </c>
      <c r="S46" s="21">
        <v>274.42301600000002</v>
      </c>
      <c r="T46" s="19">
        <f t="shared" si="25"/>
        <v>9.4044349467955382E-2</v>
      </c>
      <c r="U46" s="5">
        <v>328.76241599999997</v>
      </c>
      <c r="V46" s="5">
        <v>268.79021</v>
      </c>
      <c r="W46" s="20">
        <f t="shared" si="26"/>
        <v>-0.18241807177861832</v>
      </c>
    </row>
    <row r="47" spans="2:23" s="6" customFormat="1" ht="13.8" customHeight="1" x14ac:dyDescent="0.3">
      <c r="B47" s="27" t="s">
        <v>14</v>
      </c>
      <c r="C47" s="5">
        <v>132.89501899999999</v>
      </c>
      <c r="D47" s="5">
        <v>105.748188</v>
      </c>
      <c r="E47" s="20">
        <f t="shared" si="20"/>
        <v>-0.20427275005694528</v>
      </c>
      <c r="F47" s="5">
        <v>502.59457900000001</v>
      </c>
      <c r="G47" s="5">
        <v>489.05252100000001</v>
      </c>
      <c r="H47" s="20">
        <f t="shared" si="21"/>
        <v>-2.6944297781612159E-2</v>
      </c>
      <c r="I47" s="5">
        <v>2248.8019840000002</v>
      </c>
      <c r="J47" s="5">
        <v>2158.5926060000002</v>
      </c>
      <c r="K47" s="20">
        <f t="shared" si="22"/>
        <v>-4.0114415872020151E-2</v>
      </c>
      <c r="L47" s="5">
        <v>605.10405600000001</v>
      </c>
      <c r="M47" s="5">
        <v>586.40415299999995</v>
      </c>
      <c r="N47" s="20">
        <f t="shared" si="23"/>
        <v>-3.0903615360991833E-2</v>
      </c>
      <c r="O47" s="5">
        <v>1244.3194000000001</v>
      </c>
      <c r="P47" s="5">
        <v>1187.464183</v>
      </c>
      <c r="Q47" s="20">
        <f t="shared" si="24"/>
        <v>-4.5691819158328671E-2</v>
      </c>
      <c r="R47" s="21">
        <v>280.55147699999998</v>
      </c>
      <c r="S47" s="21">
        <v>256.98515400000002</v>
      </c>
      <c r="T47" s="20">
        <f t="shared" si="25"/>
        <v>-8.3999996193211829E-2</v>
      </c>
      <c r="U47" s="5">
        <v>284.90388400000001</v>
      </c>
      <c r="V47" s="5">
        <v>273.11659200000003</v>
      </c>
      <c r="W47" s="20">
        <f t="shared" si="26"/>
        <v>-4.1372872263124284E-2</v>
      </c>
    </row>
    <row r="48" spans="2:23" ht="13.8" customHeight="1" x14ac:dyDescent="0.3">
      <c r="B48" s="27" t="s">
        <v>15</v>
      </c>
      <c r="C48" s="5">
        <v>150.363607</v>
      </c>
      <c r="D48" s="5">
        <v>175.672381</v>
      </c>
      <c r="E48" s="19">
        <f t="shared" si="20"/>
        <v>0.16831715137027806</v>
      </c>
      <c r="F48" s="5">
        <v>730.75098500000001</v>
      </c>
      <c r="G48" s="5">
        <v>685.59006199999999</v>
      </c>
      <c r="H48" s="20">
        <f t="shared" si="21"/>
        <v>-6.1800700822866525E-2</v>
      </c>
      <c r="I48" s="5">
        <v>2606.2025859999999</v>
      </c>
      <c r="J48" s="5">
        <v>2843.7941350000001</v>
      </c>
      <c r="K48" s="19">
        <f t="shared" si="22"/>
        <v>9.1163883527817291E-2</v>
      </c>
      <c r="L48" s="5">
        <v>626.12816999999995</v>
      </c>
      <c r="M48" s="5">
        <v>631.69011999999998</v>
      </c>
      <c r="N48" s="19">
        <f t="shared" si="23"/>
        <v>8.8830853912866183E-3</v>
      </c>
      <c r="O48" s="5">
        <v>1489.420877</v>
      </c>
      <c r="P48" s="5">
        <v>1524.5753</v>
      </c>
      <c r="Q48" s="19">
        <f t="shared" si="24"/>
        <v>2.3602746237053013E-2</v>
      </c>
      <c r="R48" s="21">
        <v>347.70233899999999</v>
      </c>
      <c r="S48" s="21">
        <v>392.83049299999999</v>
      </c>
      <c r="T48" s="19">
        <f t="shared" si="25"/>
        <v>0.12978961870026418</v>
      </c>
      <c r="U48" s="5">
        <v>359.7081</v>
      </c>
      <c r="V48" s="5">
        <v>373.72858600000001</v>
      </c>
      <c r="W48" s="19">
        <f t="shared" si="26"/>
        <v>3.8977398618490949E-2</v>
      </c>
    </row>
    <row r="49" spans="2:23" ht="13.8" customHeight="1" x14ac:dyDescent="0.3">
      <c r="B49" s="27" t="s">
        <v>16</v>
      </c>
      <c r="C49" s="5">
        <v>156.988058</v>
      </c>
      <c r="D49" s="5">
        <v>150.44636199999999</v>
      </c>
      <c r="E49" s="20">
        <f t="shared" si="20"/>
        <v>-4.1670023079080333E-2</v>
      </c>
      <c r="F49" s="5">
        <v>613.82863699999996</v>
      </c>
      <c r="G49" s="5">
        <v>606.23499200000003</v>
      </c>
      <c r="H49" s="20">
        <f t="shared" si="21"/>
        <v>-1.2370952644231104E-2</v>
      </c>
      <c r="I49" s="5">
        <v>2636.6063319999998</v>
      </c>
      <c r="J49" s="5">
        <v>2848.8091129999998</v>
      </c>
      <c r="K49" s="19">
        <f t="shared" si="22"/>
        <v>8.0483300986019163E-2</v>
      </c>
      <c r="L49" s="5">
        <v>595.474739</v>
      </c>
      <c r="M49" s="5">
        <v>594.64008000000001</v>
      </c>
      <c r="N49" s="38">
        <f t="shared" si="23"/>
        <v>-1.4016698699959257E-3</v>
      </c>
      <c r="O49" s="5">
        <v>1468.9383700000001</v>
      </c>
      <c r="P49" s="5">
        <v>1497.52619</v>
      </c>
      <c r="Q49" s="19">
        <f t="shared" si="24"/>
        <v>1.9461551678304899E-2</v>
      </c>
      <c r="R49" s="21">
        <v>415.77948400000002</v>
      </c>
      <c r="S49" s="21">
        <v>401.02755500000001</v>
      </c>
      <c r="T49" s="20">
        <f t="shared" si="25"/>
        <v>-3.5480175351797823E-2</v>
      </c>
      <c r="U49" s="5">
        <v>416.43689499999999</v>
      </c>
      <c r="V49" s="5">
        <v>405.02262400000001</v>
      </c>
      <c r="W49" s="20">
        <f t="shared" si="26"/>
        <v>-2.7409365349340589E-2</v>
      </c>
    </row>
    <row r="50" spans="2:23" ht="13.8" customHeight="1" x14ac:dyDescent="0.3">
      <c r="B50" s="27" t="s">
        <v>17</v>
      </c>
      <c r="C50" s="5">
        <v>136.61663300000001</v>
      </c>
      <c r="D50" s="5">
        <v>154.99982199999999</v>
      </c>
      <c r="E50" s="19">
        <f t="shared" si="20"/>
        <v>0.13456040158741128</v>
      </c>
      <c r="F50" s="5">
        <v>580.43806700000005</v>
      </c>
      <c r="G50" s="5">
        <v>691.96944499999995</v>
      </c>
      <c r="H50" s="19">
        <f t="shared" si="21"/>
        <v>0.19215035046969084</v>
      </c>
      <c r="I50" s="5">
        <v>2600.7604369999999</v>
      </c>
      <c r="J50" s="5">
        <v>2751.1043829999999</v>
      </c>
      <c r="K50" s="19">
        <f t="shared" si="22"/>
        <v>5.7807687267583563E-2</v>
      </c>
      <c r="L50" s="5">
        <v>610.70293500000002</v>
      </c>
      <c r="M50" s="5">
        <v>675.34839199999999</v>
      </c>
      <c r="N50" s="19">
        <f t="shared" si="23"/>
        <v>0.10585417769443005</v>
      </c>
      <c r="O50" s="5">
        <v>1442.2429400000001</v>
      </c>
      <c r="P50" s="5">
        <v>1684.860868</v>
      </c>
      <c r="Q50" s="19">
        <f t="shared" si="24"/>
        <v>0.16822264909128268</v>
      </c>
      <c r="R50" s="21">
        <v>398.04910000000001</v>
      </c>
      <c r="S50" s="21">
        <v>497.07219900000001</v>
      </c>
      <c r="T50" s="19">
        <f t="shared" si="25"/>
        <v>0.24877106618253877</v>
      </c>
      <c r="U50" s="5">
        <v>414.65728300000001</v>
      </c>
      <c r="V50" s="5">
        <v>485.12587400000001</v>
      </c>
      <c r="W50" s="19">
        <f t="shared" si="26"/>
        <v>0.16994417773195122</v>
      </c>
    </row>
    <row r="51" spans="2:23" ht="13.8" customHeight="1" x14ac:dyDescent="0.3">
      <c r="B51" s="27" t="s">
        <v>18</v>
      </c>
      <c r="C51" s="5">
        <v>130.687208</v>
      </c>
      <c r="D51" s="5">
        <v>195.14015000000001</v>
      </c>
      <c r="E51" s="19">
        <f t="shared" si="20"/>
        <v>0.49318478056398607</v>
      </c>
      <c r="F51" s="5">
        <v>565.61244499999998</v>
      </c>
      <c r="G51" s="5">
        <v>721.64202799999998</v>
      </c>
      <c r="H51" s="19">
        <f t="shared" si="21"/>
        <v>0.2758595295759449</v>
      </c>
      <c r="I51" s="5">
        <v>2295.9093929999999</v>
      </c>
      <c r="J51" s="5">
        <v>2469.1983049999999</v>
      </c>
      <c r="K51" s="19">
        <f t="shared" si="22"/>
        <v>7.5477243365239366E-2</v>
      </c>
      <c r="L51" s="5">
        <v>587.05053999999996</v>
      </c>
      <c r="M51" s="5">
        <v>711.63521300000002</v>
      </c>
      <c r="N51" s="19">
        <f t="shared" si="23"/>
        <v>0.21222137535211205</v>
      </c>
      <c r="O51" s="5">
        <v>1173.0921739999999</v>
      </c>
      <c r="P51" s="5">
        <v>1527.542686</v>
      </c>
      <c r="Q51" s="19">
        <f t="shared" si="24"/>
        <v>0.30215060662402832</v>
      </c>
      <c r="R51" s="21">
        <v>277.59919300000001</v>
      </c>
      <c r="S51" s="21">
        <v>456.74012599999998</v>
      </c>
      <c r="T51" s="19">
        <f t="shared" si="25"/>
        <v>0.64532223982365811</v>
      </c>
      <c r="U51" s="5">
        <v>375.77326099999999</v>
      </c>
      <c r="V51" s="5">
        <v>456.79355399999997</v>
      </c>
      <c r="W51" s="19">
        <f t="shared" si="26"/>
        <v>0.21560952150876958</v>
      </c>
    </row>
    <row r="52" spans="2:23" ht="13.8" customHeight="1" x14ac:dyDescent="0.3">
      <c r="B52" s="27" t="s">
        <v>19</v>
      </c>
      <c r="C52" s="5">
        <v>103.64412</v>
      </c>
      <c r="D52" s="5">
        <v>144.33131599999999</v>
      </c>
      <c r="E52" s="19">
        <f t="shared" si="20"/>
        <v>0.39256637038357783</v>
      </c>
      <c r="F52" s="5">
        <v>424.84373099999999</v>
      </c>
      <c r="G52" s="5">
        <v>597.81273399999998</v>
      </c>
      <c r="H52" s="19">
        <f t="shared" si="21"/>
        <v>0.40713558981525844</v>
      </c>
      <c r="I52" s="5">
        <v>1790.4004420000001</v>
      </c>
      <c r="J52" s="5">
        <v>2027.2823820000001</v>
      </c>
      <c r="K52" s="19">
        <f t="shared" si="22"/>
        <v>0.13230668092071438</v>
      </c>
      <c r="L52" s="5">
        <v>472.75008200000002</v>
      </c>
      <c r="M52" s="5">
        <v>603.01062899999999</v>
      </c>
      <c r="N52" s="19">
        <f t="shared" si="23"/>
        <v>0.27553786230755212</v>
      </c>
      <c r="O52" s="5">
        <v>968.42816000000005</v>
      </c>
      <c r="P52" s="5">
        <v>1097.091095</v>
      </c>
      <c r="Q52" s="19">
        <f t="shared" si="24"/>
        <v>0.13285749043067888</v>
      </c>
      <c r="R52" s="21">
        <v>235.26137900000001</v>
      </c>
      <c r="S52" s="21">
        <v>271.49044300000003</v>
      </c>
      <c r="T52" s="19">
        <f t="shared" si="25"/>
        <v>0.1539949487416718</v>
      </c>
      <c r="U52" s="5">
        <v>246.67047099999999</v>
      </c>
      <c r="V52" s="5">
        <v>308.73869000000002</v>
      </c>
      <c r="W52" s="19">
        <f t="shared" si="26"/>
        <v>0.2516240340741881</v>
      </c>
    </row>
    <row r="53" spans="2:23" ht="13.8" customHeight="1" x14ac:dyDescent="0.3">
      <c r="B53" s="27" t="s">
        <v>20</v>
      </c>
      <c r="C53" s="5">
        <v>120.31881799999999</v>
      </c>
      <c r="D53" s="5">
        <v>129.36846499999999</v>
      </c>
      <c r="E53" s="19">
        <f t="shared" si="20"/>
        <v>7.5213895468953101E-2</v>
      </c>
      <c r="F53" s="5">
        <v>486.67</v>
      </c>
      <c r="G53" s="5">
        <v>558.27597600000001</v>
      </c>
      <c r="H53" s="19">
        <f t="shared" si="21"/>
        <v>0.14713455935233319</v>
      </c>
      <c r="I53" s="5">
        <v>1730.57</v>
      </c>
      <c r="J53" s="5">
        <v>2014.13418</v>
      </c>
      <c r="K53" s="19">
        <f t="shared" si="22"/>
        <v>0.16385594341748677</v>
      </c>
      <c r="L53" s="5">
        <v>501.6</v>
      </c>
      <c r="M53" s="5">
        <v>561.74452399999996</v>
      </c>
      <c r="N53" s="19">
        <f t="shared" si="23"/>
        <v>0.11990535087719284</v>
      </c>
      <c r="O53" s="5">
        <v>1016.11</v>
      </c>
      <c r="P53" s="5">
        <v>1223.4165829999999</v>
      </c>
      <c r="Q53" s="19">
        <f t="shared" si="24"/>
        <v>0.20401982364114116</v>
      </c>
      <c r="R53" s="21">
        <v>255.156283</v>
      </c>
      <c r="S53" s="21">
        <v>337.42884400000003</v>
      </c>
      <c r="T53" s="19">
        <f t="shared" si="25"/>
        <v>0.32243987893490367</v>
      </c>
      <c r="U53" s="5">
        <v>278.99922400000003</v>
      </c>
      <c r="V53" s="5">
        <v>332.14719000000002</v>
      </c>
      <c r="W53" s="19">
        <f t="shared" si="26"/>
        <v>0.19049503162775819</v>
      </c>
    </row>
    <row r="54" spans="2:23" ht="13.8" customHeight="1" x14ac:dyDescent="0.3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5"/>
      <c r="N54" s="2"/>
      <c r="O54" s="2"/>
      <c r="P54" s="2"/>
      <c r="Q54" s="2"/>
      <c r="R54" s="4"/>
      <c r="S54" s="2"/>
      <c r="T54" s="2"/>
      <c r="U54" s="2"/>
      <c r="V54" s="2"/>
      <c r="W54" s="2"/>
    </row>
    <row r="55" spans="2:23" x14ac:dyDescent="0.3">
      <c r="B55" s="9" t="s">
        <v>8</v>
      </c>
      <c r="C55" s="10">
        <f>SUM(C42:C53)</f>
        <v>1660.2150939999999</v>
      </c>
      <c r="D55" s="10">
        <f>SUM(D42:D53)</f>
        <v>1739.1823420000001</v>
      </c>
      <c r="E55" s="19">
        <f>(D55-C55)/C55</f>
        <v>4.7564468173664345E-2</v>
      </c>
      <c r="F55" s="10">
        <f>SUM(F42:F53)</f>
        <v>7120.6943469999997</v>
      </c>
      <c r="G55" s="10">
        <f>SUM(G42:G53)</f>
        <v>7227.5445849999996</v>
      </c>
      <c r="H55" s="19">
        <f>(G55-F55)/F55</f>
        <v>1.5005592543796908E-2</v>
      </c>
      <c r="I55" s="10">
        <f>SUM(I42:I53)</f>
        <v>24760.429646999997</v>
      </c>
      <c r="J55" s="10">
        <f>SUM(J42:J53)</f>
        <v>25938.927114000002</v>
      </c>
      <c r="K55" s="19">
        <f>(J55-I55)/I55</f>
        <v>4.7596002323117718E-2</v>
      </c>
      <c r="L55" s="10">
        <f>SUM(L42:L53)</f>
        <v>7241.0734460000021</v>
      </c>
      <c r="M55" s="10">
        <f>SUM(M42:M53)</f>
        <v>7646.6169200000004</v>
      </c>
      <c r="N55" s="19">
        <f>(M55-L55)/L55</f>
        <v>5.6005988203865278E-2</v>
      </c>
      <c r="O55" s="10">
        <f t="shared" ref="O55:P55" si="27">SUM(O42:O53)</f>
        <v>14306.127089</v>
      </c>
      <c r="P55" s="10">
        <f t="shared" si="27"/>
        <v>15217.297753000001</v>
      </c>
      <c r="Q55" s="19">
        <f>(P55-O55)/O55</f>
        <v>6.3690938737752542E-2</v>
      </c>
      <c r="R55" s="10">
        <f t="shared" ref="R55:S55" si="28">SUM(R42:R53)</f>
        <v>3477.5178569999998</v>
      </c>
      <c r="S55" s="10">
        <f t="shared" si="28"/>
        <v>3990.3731990000006</v>
      </c>
      <c r="T55" s="19">
        <f>(S55-R55)/R55</f>
        <v>0.14747741437694098</v>
      </c>
      <c r="U55" s="10">
        <f t="shared" ref="U55:V55" si="29">SUM(U42:U53)</f>
        <v>4242.1482929999993</v>
      </c>
      <c r="V55" s="10">
        <f t="shared" si="29"/>
        <v>4310.4897339999998</v>
      </c>
      <c r="W55" s="19">
        <f>(V55-U55)/U55</f>
        <v>1.6110101835141222E-2</v>
      </c>
    </row>
    <row r="56" spans="2:23" s="16" customFormat="1" x14ac:dyDescent="0.3">
      <c r="B56" s="22"/>
      <c r="C56" s="23"/>
      <c r="D56" s="24"/>
      <c r="E56" s="25"/>
      <c r="F56" s="24"/>
      <c r="G56" s="24"/>
      <c r="H56" s="25"/>
      <c r="I56" s="24"/>
      <c r="J56" s="24"/>
      <c r="K56" s="25"/>
      <c r="L56" s="24"/>
      <c r="M56" s="24"/>
      <c r="N56" s="25"/>
      <c r="O56" s="24"/>
      <c r="P56" s="24"/>
      <c r="Q56" s="25"/>
      <c r="R56" s="24"/>
      <c r="S56" s="24"/>
      <c r="T56" s="25"/>
      <c r="U56" s="24"/>
      <c r="V56" s="24"/>
      <c r="W56" s="26"/>
    </row>
    <row r="57" spans="2:23" s="16" customFormat="1" x14ac:dyDescent="0.3">
      <c r="B57" s="46" t="s">
        <v>49</v>
      </c>
      <c r="C57" s="47"/>
      <c r="D57" s="29"/>
      <c r="E57" s="18"/>
      <c r="F57" s="29"/>
      <c r="G57" s="29"/>
      <c r="H57" s="18"/>
      <c r="I57" s="29"/>
      <c r="J57" s="29"/>
      <c r="K57" s="18"/>
      <c r="L57" s="29"/>
      <c r="M57" s="29"/>
      <c r="N57" s="18"/>
      <c r="O57" s="29"/>
      <c r="P57" s="29"/>
      <c r="Q57" s="18"/>
      <c r="R57" s="29"/>
      <c r="S57" s="29"/>
      <c r="T57" s="18"/>
      <c r="U57" s="29"/>
      <c r="V57" s="29"/>
      <c r="W57" s="20"/>
    </row>
    <row r="58" spans="2:23" s="33" customFormat="1" ht="21.6" customHeight="1" x14ac:dyDescent="0.3">
      <c r="B58" s="30" t="s">
        <v>3</v>
      </c>
      <c r="C58" s="31" t="s">
        <v>0</v>
      </c>
      <c r="D58" s="32" t="s">
        <v>1</v>
      </c>
      <c r="E58" s="32" t="s">
        <v>2</v>
      </c>
      <c r="F58" s="32" t="s">
        <v>0</v>
      </c>
      <c r="G58" s="32" t="s">
        <v>1</v>
      </c>
      <c r="H58" s="32" t="s">
        <v>2</v>
      </c>
      <c r="I58" s="32" t="s">
        <v>0</v>
      </c>
      <c r="J58" s="32" t="s">
        <v>1</v>
      </c>
      <c r="K58" s="32" t="s">
        <v>2</v>
      </c>
      <c r="L58" s="32" t="s">
        <v>0</v>
      </c>
      <c r="M58" s="32" t="s">
        <v>1</v>
      </c>
      <c r="N58" s="32" t="s">
        <v>2</v>
      </c>
      <c r="O58" s="32" t="s">
        <v>0</v>
      </c>
      <c r="P58" s="32" t="s">
        <v>1</v>
      </c>
      <c r="Q58" s="32" t="s">
        <v>2</v>
      </c>
      <c r="R58" s="32" t="s">
        <v>0</v>
      </c>
      <c r="S58" s="32" t="s">
        <v>1</v>
      </c>
      <c r="T58" s="32" t="s">
        <v>2</v>
      </c>
      <c r="U58" s="32" t="s">
        <v>0</v>
      </c>
      <c r="V58" s="32" t="s">
        <v>1</v>
      </c>
      <c r="W58" s="32" t="s">
        <v>2</v>
      </c>
    </row>
    <row r="59" spans="2:23" x14ac:dyDescent="0.3">
      <c r="B59" s="27" t="s">
        <v>9</v>
      </c>
      <c r="C59" s="5">
        <v>166.89137400000001</v>
      </c>
      <c r="D59" s="5">
        <v>174.63431800000001</v>
      </c>
      <c r="E59" s="18">
        <f>(D59-C59)/C59</f>
        <v>4.6395112068524244E-2</v>
      </c>
      <c r="F59" s="5">
        <v>751.42705599999999</v>
      </c>
      <c r="G59" s="5">
        <v>835.53263600000002</v>
      </c>
      <c r="H59" s="39">
        <f>(G59-F59)/F59</f>
        <v>0.11192780367493187</v>
      </c>
      <c r="I59" s="5">
        <v>2881.1307999999999</v>
      </c>
      <c r="J59" s="5">
        <v>2095.6471350000002</v>
      </c>
      <c r="K59" s="18">
        <f>(J59-I59)/I59</f>
        <v>-0.2726303384074058</v>
      </c>
      <c r="L59" s="5">
        <v>694.02260899999999</v>
      </c>
      <c r="M59" s="5">
        <v>724.84054200000003</v>
      </c>
      <c r="N59" s="39">
        <f>(M59-L59)/L59</f>
        <v>4.4404796904822505E-2</v>
      </c>
      <c r="O59" s="5">
        <v>1290.242925</v>
      </c>
      <c r="P59" s="5">
        <v>1262.029591</v>
      </c>
      <c r="Q59" s="18">
        <f>(P59-O59)/O59</f>
        <v>-2.1866683748721218E-2</v>
      </c>
      <c r="R59" s="21">
        <v>346.42688299999998</v>
      </c>
      <c r="S59" s="21">
        <v>298.82018699999998</v>
      </c>
      <c r="T59" s="18">
        <f>(S59-R59)/R59</f>
        <v>-0.13742206028508475</v>
      </c>
      <c r="U59" s="5">
        <v>439.03130900000002</v>
      </c>
      <c r="V59" s="5">
        <v>457.49591800000002</v>
      </c>
      <c r="W59" s="19">
        <f>(V59-U59)/U59</f>
        <v>4.2057613253272549E-2</v>
      </c>
    </row>
    <row r="60" spans="2:23" x14ac:dyDescent="0.3">
      <c r="B60" s="27" t="s">
        <v>10</v>
      </c>
      <c r="C60" s="4">
        <v>184.27897100000001</v>
      </c>
      <c r="D60" s="4">
        <v>137.48605900000001</v>
      </c>
      <c r="E60" s="7">
        <f t="shared" ref="E60:E71" si="30">(D60-C60)/C60</f>
        <v>-0.25392431782137526</v>
      </c>
      <c r="F60" s="4">
        <v>683.81685500000003</v>
      </c>
      <c r="G60" s="4">
        <v>574.46820600000001</v>
      </c>
      <c r="H60" s="7">
        <f t="shared" ref="H60:H71" si="31">(G60-F60)/F60</f>
        <v>-0.15990926254662152</v>
      </c>
      <c r="I60" s="4">
        <v>2553.2149300000001</v>
      </c>
      <c r="J60" s="4">
        <v>1670.128518</v>
      </c>
      <c r="K60" s="7">
        <f t="shared" ref="K60:K71" si="32">(J60-I60)/I60</f>
        <v>-0.34587233594157313</v>
      </c>
      <c r="L60" s="4">
        <v>707.91076599999997</v>
      </c>
      <c r="M60" s="4">
        <v>603.37841800000001</v>
      </c>
      <c r="N60" s="7">
        <f t="shared" ref="N60:N71" si="33">(M60-L60)/L60</f>
        <v>-0.14766317030415096</v>
      </c>
      <c r="O60" s="4">
        <v>1384.71072</v>
      </c>
      <c r="P60" s="4">
        <v>1100.8256140000001</v>
      </c>
      <c r="Q60" s="7">
        <f t="shared" ref="Q60:Q71" si="34">(P60-O60)/O60</f>
        <v>-0.20501401621271478</v>
      </c>
      <c r="R60" s="17">
        <v>357.48788100000002</v>
      </c>
      <c r="S60" s="17">
        <v>205.13315800000001</v>
      </c>
      <c r="T60" s="7">
        <f t="shared" ref="T60:T71" si="35">(S60-R60)/R60</f>
        <v>-0.42618150459763415</v>
      </c>
      <c r="U60" s="4">
        <v>431.68956700000001</v>
      </c>
      <c r="V60" s="4">
        <v>349.98510599999997</v>
      </c>
      <c r="W60" s="11">
        <f t="shared" ref="W60:W71" si="36">(V60-U60)/U60</f>
        <v>-0.18926670284806776</v>
      </c>
    </row>
    <row r="61" spans="2:23" x14ac:dyDescent="0.3">
      <c r="B61" s="27" t="s">
        <v>11</v>
      </c>
      <c r="C61" s="4">
        <v>200.57534999999999</v>
      </c>
      <c r="D61" s="4">
        <v>145.29563400000001</v>
      </c>
      <c r="E61" s="7">
        <f t="shared" si="30"/>
        <v>-0.27560573121273368</v>
      </c>
      <c r="F61" s="4">
        <v>1017.656846</v>
      </c>
      <c r="G61" s="4">
        <v>651.31641200000001</v>
      </c>
      <c r="H61" s="7">
        <f t="shared" si="31"/>
        <v>-0.35998424757808778</v>
      </c>
      <c r="I61" s="4">
        <v>2633.6845429999998</v>
      </c>
      <c r="J61" s="4">
        <v>1447.3943999999999</v>
      </c>
      <c r="K61" s="7">
        <f t="shared" si="32"/>
        <v>-0.45042985354985243</v>
      </c>
      <c r="L61" s="4">
        <v>919.68726100000003</v>
      </c>
      <c r="M61" s="4">
        <v>652.54221099999995</v>
      </c>
      <c r="N61" s="7">
        <f t="shared" si="33"/>
        <v>-0.29047379617885138</v>
      </c>
      <c r="O61" s="4">
        <v>1838.322087</v>
      </c>
      <c r="P61" s="4">
        <v>1008.8788</v>
      </c>
      <c r="Q61" s="7">
        <f t="shared" si="34"/>
        <v>-0.45119584476819707</v>
      </c>
      <c r="R61" s="17">
        <v>436.005966</v>
      </c>
      <c r="S61" s="17">
        <v>272.012924</v>
      </c>
      <c r="T61" s="7">
        <f t="shared" si="35"/>
        <v>-0.37612568356461434</v>
      </c>
      <c r="U61" s="4">
        <v>602.892247</v>
      </c>
      <c r="V61" s="4">
        <v>399.69669299999998</v>
      </c>
      <c r="W61" s="11">
        <f t="shared" si="36"/>
        <v>-0.33703461109527255</v>
      </c>
    </row>
    <row r="62" spans="2:23" x14ac:dyDescent="0.3">
      <c r="B62" s="27" t="s">
        <v>12</v>
      </c>
      <c r="C62" s="4">
        <v>181.87253799999999</v>
      </c>
      <c r="D62" s="4">
        <v>142.10218599999999</v>
      </c>
      <c r="E62" s="7">
        <f t="shared" si="30"/>
        <v>-0.21867156216844572</v>
      </c>
      <c r="F62" s="4">
        <v>814.57053800000006</v>
      </c>
      <c r="G62" s="4">
        <v>550.71703300000001</v>
      </c>
      <c r="H62" s="7">
        <f t="shared" si="31"/>
        <v>-0.32391731923896322</v>
      </c>
      <c r="I62" s="4">
        <v>2265.849631</v>
      </c>
      <c r="J62" s="4">
        <v>1684.016194</v>
      </c>
      <c r="K62" s="7">
        <f t="shared" si="32"/>
        <v>-0.25678378169482335</v>
      </c>
      <c r="L62" s="4">
        <v>927.22932900000001</v>
      </c>
      <c r="M62" s="4">
        <v>633.41894500000001</v>
      </c>
      <c r="N62" s="7">
        <f t="shared" si="33"/>
        <v>-0.31686916581561236</v>
      </c>
      <c r="O62" s="4">
        <v>1588.433653</v>
      </c>
      <c r="P62" s="5">
        <v>1004.5864350000001</v>
      </c>
      <c r="Q62" s="7">
        <f t="shared" si="34"/>
        <v>-0.36756160189461812</v>
      </c>
      <c r="R62" s="17">
        <v>405.26121999999998</v>
      </c>
      <c r="S62" s="17">
        <v>240.61879400000001</v>
      </c>
      <c r="T62" s="7">
        <f t="shared" si="35"/>
        <v>-0.40626247436159812</v>
      </c>
      <c r="U62" s="4">
        <v>587.99426800000003</v>
      </c>
      <c r="V62" s="5">
        <v>329.05904199999998</v>
      </c>
      <c r="W62" s="11">
        <f t="shared" si="36"/>
        <v>-0.4403703234739697</v>
      </c>
    </row>
    <row r="63" spans="2:23" x14ac:dyDescent="0.3">
      <c r="B63" s="27" t="s">
        <v>13</v>
      </c>
      <c r="C63" s="4">
        <v>177.11339000000001</v>
      </c>
      <c r="D63" s="4">
        <v>129.18343400000001</v>
      </c>
      <c r="E63" s="7">
        <f t="shared" si="30"/>
        <v>-0.27061734858104181</v>
      </c>
      <c r="F63" s="4">
        <v>808.67477899999994</v>
      </c>
      <c r="G63" s="4">
        <v>603.92161599999997</v>
      </c>
      <c r="H63" s="7">
        <f t="shared" si="31"/>
        <v>-0.25319593032590421</v>
      </c>
      <c r="I63" s="4">
        <v>2452.8132129999999</v>
      </c>
      <c r="J63" s="4">
        <v>1953.9922260000001</v>
      </c>
      <c r="K63" s="7">
        <f t="shared" si="32"/>
        <v>-0.20336688678788517</v>
      </c>
      <c r="L63" s="4">
        <v>906.77718300000004</v>
      </c>
      <c r="M63" s="4">
        <v>628.082808</v>
      </c>
      <c r="N63" s="7">
        <f t="shared" si="33"/>
        <v>-0.30734603850304426</v>
      </c>
      <c r="O63" s="4">
        <v>1643.0199</v>
      </c>
      <c r="P63" s="5">
        <v>1127.2547279999999</v>
      </c>
      <c r="Q63" s="7">
        <f t="shared" si="34"/>
        <v>-0.31391291852277631</v>
      </c>
      <c r="R63" s="17">
        <v>394.47779300000002</v>
      </c>
      <c r="S63" s="17">
        <v>250.833539</v>
      </c>
      <c r="T63" s="7">
        <f t="shared" si="35"/>
        <v>-0.36413774501116214</v>
      </c>
      <c r="U63" s="4">
        <v>513.89417900000001</v>
      </c>
      <c r="V63" s="5">
        <v>328.76241599999997</v>
      </c>
      <c r="W63" s="11">
        <f t="shared" si="36"/>
        <v>-0.36025269513706643</v>
      </c>
    </row>
    <row r="64" spans="2:23" x14ac:dyDescent="0.3">
      <c r="B64" s="27" t="s">
        <v>14</v>
      </c>
      <c r="C64" s="4">
        <v>173.23461599999999</v>
      </c>
      <c r="D64" s="4">
        <v>132.89501899999999</v>
      </c>
      <c r="E64" s="7">
        <f t="shared" si="30"/>
        <v>-0.23286106398042294</v>
      </c>
      <c r="F64" s="4">
        <v>900.81437400000004</v>
      </c>
      <c r="G64" s="4">
        <v>502.59457900000001</v>
      </c>
      <c r="H64" s="7">
        <f t="shared" si="31"/>
        <v>-0.44206643065844331</v>
      </c>
      <c r="I64" s="4">
        <v>2911.1414850000001</v>
      </c>
      <c r="J64" s="4">
        <v>2248.8019840000002</v>
      </c>
      <c r="K64" s="7">
        <f t="shared" si="32"/>
        <v>-0.22751882875249532</v>
      </c>
      <c r="L64" s="4">
        <v>763.44848500000001</v>
      </c>
      <c r="M64" s="4">
        <v>605.10405600000001</v>
      </c>
      <c r="N64" s="7">
        <f t="shared" si="33"/>
        <v>-0.20740682850395595</v>
      </c>
      <c r="O64" s="4">
        <v>1575.802322</v>
      </c>
      <c r="P64" s="5">
        <v>1244.3194000000001</v>
      </c>
      <c r="Q64" s="7">
        <f t="shared" si="34"/>
        <v>-0.21035818856979696</v>
      </c>
      <c r="R64" s="17">
        <v>356.87853200000001</v>
      </c>
      <c r="S64" s="17">
        <v>280.55147699999998</v>
      </c>
      <c r="T64" s="7">
        <f t="shared" si="35"/>
        <v>-0.21387404440455396</v>
      </c>
      <c r="U64" s="4">
        <v>461.08458899999999</v>
      </c>
      <c r="V64" s="5">
        <v>284.90388400000001</v>
      </c>
      <c r="W64" s="11">
        <f t="shared" si="36"/>
        <v>-0.38210061494811748</v>
      </c>
    </row>
    <row r="65" spans="2:23" x14ac:dyDescent="0.3">
      <c r="B65" s="27" t="s">
        <v>15</v>
      </c>
      <c r="C65" s="5">
        <v>166.743605</v>
      </c>
      <c r="D65" s="5">
        <v>150.363607</v>
      </c>
      <c r="E65" s="18">
        <f t="shared" si="30"/>
        <v>-9.8234639943163032E-2</v>
      </c>
      <c r="F65" s="5">
        <v>686.11105299999997</v>
      </c>
      <c r="G65" s="5">
        <v>730.75098500000001</v>
      </c>
      <c r="H65" s="39">
        <f t="shared" si="31"/>
        <v>6.5062254579361878E-2</v>
      </c>
      <c r="I65" s="5">
        <v>3540.3363589999999</v>
      </c>
      <c r="J65" s="5">
        <v>2606.2025859999999</v>
      </c>
      <c r="K65" s="18">
        <f t="shared" si="32"/>
        <v>-0.26385452631508</v>
      </c>
      <c r="L65" s="5">
        <v>770.20538099999999</v>
      </c>
      <c r="M65" s="5">
        <v>626.12816999999995</v>
      </c>
      <c r="N65" s="18">
        <f t="shared" si="33"/>
        <v>-0.1870633658946094</v>
      </c>
      <c r="O65" s="5">
        <v>1746.405268</v>
      </c>
      <c r="P65" s="5">
        <v>1489.420877</v>
      </c>
      <c r="Q65" s="18">
        <f t="shared" si="34"/>
        <v>-0.14715049004307054</v>
      </c>
      <c r="R65" s="21">
        <v>428.29612900000001</v>
      </c>
      <c r="S65" s="21">
        <v>347.70233899999999</v>
      </c>
      <c r="T65" s="18">
        <f t="shared" si="35"/>
        <v>-0.18817305257503275</v>
      </c>
      <c r="U65" s="5">
        <v>418.67068499999999</v>
      </c>
      <c r="V65" s="5">
        <v>359.7081</v>
      </c>
      <c r="W65" s="20">
        <f t="shared" si="36"/>
        <v>-0.14083284813695515</v>
      </c>
    </row>
    <row r="66" spans="2:23" x14ac:dyDescent="0.3">
      <c r="B66" s="27" t="s">
        <v>16</v>
      </c>
      <c r="C66" s="5">
        <v>224.72708299999999</v>
      </c>
      <c r="D66" s="5">
        <v>156.988058</v>
      </c>
      <c r="E66" s="18">
        <f t="shared" si="30"/>
        <v>-0.30142795472497635</v>
      </c>
      <c r="F66" s="5">
        <v>917.08858399999997</v>
      </c>
      <c r="G66" s="5">
        <v>613.82863699999996</v>
      </c>
      <c r="H66" s="18">
        <f t="shared" si="31"/>
        <v>-0.33067683132341774</v>
      </c>
      <c r="I66" s="5">
        <v>3774.2736089999999</v>
      </c>
      <c r="J66" s="5">
        <v>2636.6063319999998</v>
      </c>
      <c r="K66" s="18">
        <f t="shared" si="32"/>
        <v>-0.301426816086454</v>
      </c>
      <c r="L66" s="5">
        <v>691.83826999999997</v>
      </c>
      <c r="M66" s="5">
        <v>595.474739</v>
      </c>
      <c r="N66" s="18">
        <f t="shared" si="33"/>
        <v>-0.13928621063417029</v>
      </c>
      <c r="O66" s="5">
        <v>1906.244974</v>
      </c>
      <c r="P66" s="5">
        <v>1468.9383700000001</v>
      </c>
      <c r="Q66" s="18">
        <f t="shared" si="34"/>
        <v>-0.22940734793512427</v>
      </c>
      <c r="R66" s="21">
        <v>473.83275500000002</v>
      </c>
      <c r="S66" s="21">
        <v>415.77948400000002</v>
      </c>
      <c r="T66" s="18">
        <f t="shared" si="35"/>
        <v>-0.12251848439646176</v>
      </c>
      <c r="U66" s="5">
        <v>511.32267200000001</v>
      </c>
      <c r="V66" s="5">
        <v>416.43689499999999</v>
      </c>
      <c r="W66" s="20">
        <f t="shared" si="36"/>
        <v>-0.18556927395544867</v>
      </c>
    </row>
    <row r="67" spans="2:23" x14ac:dyDescent="0.3">
      <c r="B67" s="27" t="s">
        <v>17</v>
      </c>
      <c r="C67" s="5">
        <v>215.17510799999999</v>
      </c>
      <c r="D67" s="5">
        <v>136.61663300000001</v>
      </c>
      <c r="E67" s="18">
        <f t="shared" si="30"/>
        <v>-0.36509090540342609</v>
      </c>
      <c r="F67" s="5">
        <v>897.23632799999996</v>
      </c>
      <c r="G67" s="5">
        <v>580.43806700000005</v>
      </c>
      <c r="H67" s="18">
        <f t="shared" si="31"/>
        <v>-0.35308229405530706</v>
      </c>
      <c r="I67" s="5">
        <v>3049.7026420000002</v>
      </c>
      <c r="J67" s="5">
        <v>2600.7604369999999</v>
      </c>
      <c r="K67" s="18">
        <f t="shared" si="32"/>
        <v>-0.14720851758372849</v>
      </c>
      <c r="L67" s="5">
        <v>740.65795300000002</v>
      </c>
      <c r="M67" s="5">
        <v>610.70293500000002</v>
      </c>
      <c r="N67" s="18">
        <f t="shared" si="33"/>
        <v>-0.17545888419023023</v>
      </c>
      <c r="O67" s="5">
        <v>1821.484864</v>
      </c>
      <c r="P67" s="5">
        <v>1442.2429400000001</v>
      </c>
      <c r="Q67" s="18">
        <f t="shared" si="34"/>
        <v>-0.20820481767121612</v>
      </c>
      <c r="R67" s="21">
        <v>491.34758699999998</v>
      </c>
      <c r="S67" s="21">
        <v>398.04910000000001</v>
      </c>
      <c r="T67" s="18">
        <f t="shared" si="35"/>
        <v>-0.18988286392052633</v>
      </c>
      <c r="U67" s="5">
        <v>533.03363000000002</v>
      </c>
      <c r="V67" s="5">
        <v>414.65728300000001</v>
      </c>
      <c r="W67" s="20">
        <f t="shared" si="36"/>
        <v>-0.2220804473443824</v>
      </c>
    </row>
    <row r="68" spans="2:23" x14ac:dyDescent="0.3">
      <c r="B68" s="27" t="s">
        <v>18</v>
      </c>
      <c r="C68" s="5">
        <v>193.713831</v>
      </c>
      <c r="D68" s="5">
        <v>130.687208</v>
      </c>
      <c r="E68" s="18">
        <f t="shared" si="30"/>
        <v>-0.32535943703472575</v>
      </c>
      <c r="F68" s="5">
        <v>885.24341900000002</v>
      </c>
      <c r="G68" s="5">
        <v>565.61244499999998</v>
      </c>
      <c r="H68" s="18">
        <f t="shared" si="31"/>
        <v>-0.36106563137296821</v>
      </c>
      <c r="I68" s="5">
        <v>2401.7897109999999</v>
      </c>
      <c r="J68" s="5">
        <v>2295.9093929999999</v>
      </c>
      <c r="K68" s="18">
        <f t="shared" si="32"/>
        <v>-4.4083925214217057E-2</v>
      </c>
      <c r="L68" s="5">
        <v>619.79018599999995</v>
      </c>
      <c r="M68" s="5">
        <v>587.05053999999996</v>
      </c>
      <c r="N68" s="18">
        <f t="shared" si="33"/>
        <v>-5.2823756715631498E-2</v>
      </c>
      <c r="O68" s="5">
        <v>1463.8856479999999</v>
      </c>
      <c r="P68" s="5">
        <v>1173.0921739999999</v>
      </c>
      <c r="Q68" s="18">
        <f t="shared" si="34"/>
        <v>-0.19864493814615231</v>
      </c>
      <c r="R68" s="21">
        <v>351.55280699999997</v>
      </c>
      <c r="S68" s="21">
        <v>277.59919300000001</v>
      </c>
      <c r="T68" s="18">
        <f t="shared" si="35"/>
        <v>-0.21036274644224351</v>
      </c>
      <c r="U68" s="5">
        <v>511.42725899999999</v>
      </c>
      <c r="V68" s="5">
        <v>375.77326099999999</v>
      </c>
      <c r="W68" s="20">
        <f t="shared" si="36"/>
        <v>-0.26524592816043074</v>
      </c>
    </row>
    <row r="69" spans="2:23" x14ac:dyDescent="0.3">
      <c r="B69" s="27" t="s">
        <v>19</v>
      </c>
      <c r="C69" s="5">
        <v>139.76372699999999</v>
      </c>
      <c r="D69" s="5">
        <v>103.64412</v>
      </c>
      <c r="E69" s="18">
        <f t="shared" si="30"/>
        <v>-0.25843334157796172</v>
      </c>
      <c r="F69" s="5">
        <v>575.73036300000001</v>
      </c>
      <c r="G69" s="5">
        <v>424.84373099999999</v>
      </c>
      <c r="H69" s="18">
        <f t="shared" si="31"/>
        <v>-0.26207864253287616</v>
      </c>
      <c r="I69" s="5">
        <v>1862.1986750000001</v>
      </c>
      <c r="J69" s="5">
        <v>1790.4004420000001</v>
      </c>
      <c r="K69" s="18">
        <f t="shared" si="32"/>
        <v>-3.8555624576416356E-2</v>
      </c>
      <c r="L69" s="5">
        <v>525.97854900000004</v>
      </c>
      <c r="M69" s="5">
        <v>472.75008200000002</v>
      </c>
      <c r="N69" s="18">
        <f t="shared" si="33"/>
        <v>-0.10119893121344768</v>
      </c>
      <c r="O69" s="5">
        <v>1003.353896</v>
      </c>
      <c r="P69" s="5">
        <v>968.42816000000005</v>
      </c>
      <c r="Q69" s="18">
        <f t="shared" si="34"/>
        <v>-3.4808990266780124E-2</v>
      </c>
      <c r="R69" s="21">
        <v>243.810158</v>
      </c>
      <c r="S69" s="21">
        <v>235.26137900000001</v>
      </c>
      <c r="T69" s="18">
        <f t="shared" si="35"/>
        <v>-3.5063260161621305E-2</v>
      </c>
      <c r="U69" s="5">
        <v>336.13086199999998</v>
      </c>
      <c r="V69" s="5">
        <v>246.67047099999999</v>
      </c>
      <c r="W69" s="20">
        <f t="shared" si="36"/>
        <v>-0.26614750715749508</v>
      </c>
    </row>
    <row r="70" spans="2:23" x14ac:dyDescent="0.3">
      <c r="B70" s="27" t="s">
        <v>20</v>
      </c>
      <c r="C70" s="5">
        <v>154.24127899999999</v>
      </c>
      <c r="D70" s="5">
        <v>120.31881799999999</v>
      </c>
      <c r="E70" s="18">
        <f t="shared" si="30"/>
        <v>-0.21993114437283678</v>
      </c>
      <c r="F70" s="5">
        <v>660.45450400000004</v>
      </c>
      <c r="G70" s="5">
        <v>486.67</v>
      </c>
      <c r="H70" s="18">
        <f t="shared" si="31"/>
        <v>-0.26312865299197052</v>
      </c>
      <c r="I70" s="5">
        <v>1847.4378409999999</v>
      </c>
      <c r="J70" s="5">
        <v>1730.57</v>
      </c>
      <c r="K70" s="18">
        <f t="shared" si="32"/>
        <v>-6.3259417126987391E-2</v>
      </c>
      <c r="L70" s="5">
        <v>567.23406</v>
      </c>
      <c r="M70" s="5">
        <v>501.6</v>
      </c>
      <c r="N70" s="18">
        <f t="shared" si="33"/>
        <v>-0.11570895443055725</v>
      </c>
      <c r="O70" s="5">
        <v>1202.383943</v>
      </c>
      <c r="P70" s="5">
        <v>1016.11</v>
      </c>
      <c r="Q70" s="18">
        <f t="shared" si="34"/>
        <v>-0.1549205177634346</v>
      </c>
      <c r="R70" s="21">
        <v>267.26878699999997</v>
      </c>
      <c r="S70" s="21">
        <v>255.156283</v>
      </c>
      <c r="T70" s="18">
        <f t="shared" si="35"/>
        <v>-4.5319560641400199E-2</v>
      </c>
      <c r="U70" s="5">
        <v>336.83085299999999</v>
      </c>
      <c r="V70" s="5">
        <v>278.99922400000003</v>
      </c>
      <c r="W70" s="20">
        <f t="shared" si="36"/>
        <v>-0.17169338403807077</v>
      </c>
    </row>
    <row r="71" spans="2:23" s="6" customFormat="1" ht="18.600000000000001" customHeight="1" x14ac:dyDescent="0.3">
      <c r="B71" s="9" t="s">
        <v>8</v>
      </c>
      <c r="C71" s="10">
        <f>SUM(C59:C70)</f>
        <v>2178.330872</v>
      </c>
      <c r="D71" s="10">
        <f>SUM(D59:D70)</f>
        <v>1660.2150939999999</v>
      </c>
      <c r="E71" s="7">
        <f t="shared" si="30"/>
        <v>-0.23784989904876128</v>
      </c>
      <c r="F71" s="10">
        <f>SUM(F59:F70)</f>
        <v>9598.8246989999989</v>
      </c>
      <c r="G71" s="10">
        <f>SUM(G59:G70)</f>
        <v>7120.6943469999997</v>
      </c>
      <c r="H71" s="18">
        <f t="shared" si="31"/>
        <v>-0.25817018538302611</v>
      </c>
      <c r="I71" s="10">
        <f>SUM(I59:I70)</f>
        <v>32173.573439</v>
      </c>
      <c r="J71" s="10">
        <f>SUM(J59:J70)</f>
        <v>24760.429646999997</v>
      </c>
      <c r="K71" s="7">
        <f t="shared" si="32"/>
        <v>-0.23041095531570563</v>
      </c>
      <c r="L71" s="10">
        <f>SUM(L59:L70)</f>
        <v>8834.7800320000006</v>
      </c>
      <c r="M71" s="10">
        <f>SUM(M59:M70)</f>
        <v>7241.0734460000021</v>
      </c>
      <c r="N71" s="18">
        <f t="shared" si="33"/>
        <v>-0.18039006972754457</v>
      </c>
      <c r="O71" s="10">
        <f>SUM(O59:O70)</f>
        <v>18464.290199999999</v>
      </c>
      <c r="P71" s="10">
        <f>SUM(P59:P70)</f>
        <v>14306.127089</v>
      </c>
      <c r="Q71" s="7">
        <f t="shared" si="34"/>
        <v>-0.22520026851614366</v>
      </c>
      <c r="R71" s="10">
        <f>SUM(R59:R70)</f>
        <v>4552.6464980000001</v>
      </c>
      <c r="S71" s="10">
        <f>SUM(S59:S70)</f>
        <v>3477.5178569999998</v>
      </c>
      <c r="T71" s="7">
        <f t="shared" si="35"/>
        <v>-0.23615465015179843</v>
      </c>
      <c r="U71" s="10">
        <f t="shared" ref="U71:V71" si="37">SUM(U59:U70)</f>
        <v>5684.0021200000001</v>
      </c>
      <c r="V71" s="10">
        <f t="shared" si="37"/>
        <v>4242.1482929999993</v>
      </c>
      <c r="W71" s="11">
        <f t="shared" si="36"/>
        <v>-0.25366877009539202</v>
      </c>
    </row>
    <row r="72" spans="2:23" s="16" customFormat="1" x14ac:dyDescent="0.3">
      <c r="B72" s="22"/>
      <c r="C72" s="23"/>
      <c r="D72" s="24"/>
      <c r="E72" s="25"/>
      <c r="F72" s="24"/>
      <c r="G72" s="24"/>
      <c r="H72" s="25"/>
      <c r="I72" s="24"/>
      <c r="J72" s="24"/>
      <c r="K72" s="25"/>
      <c r="L72" s="24"/>
      <c r="M72" s="24"/>
      <c r="N72" s="25"/>
      <c r="O72" s="24"/>
      <c r="P72" s="24"/>
      <c r="Q72" s="25"/>
      <c r="R72" s="24"/>
      <c r="S72" s="24"/>
      <c r="T72" s="25"/>
      <c r="U72" s="24"/>
      <c r="V72" s="24"/>
      <c r="W72" s="26"/>
    </row>
    <row r="73" spans="2:23" s="16" customFormat="1" x14ac:dyDescent="0.3">
      <c r="B73" s="46" t="s">
        <v>50</v>
      </c>
      <c r="C73" s="47"/>
      <c r="D73" s="28"/>
      <c r="E73" s="18"/>
      <c r="F73" s="29"/>
      <c r="G73" s="29"/>
      <c r="H73" s="18"/>
      <c r="I73" s="29"/>
      <c r="J73" s="29"/>
      <c r="K73" s="18"/>
      <c r="L73" s="29"/>
      <c r="M73" s="29"/>
      <c r="N73" s="18"/>
      <c r="O73" s="29"/>
      <c r="P73" s="29"/>
      <c r="Q73" s="18"/>
      <c r="R73" s="29"/>
      <c r="S73" s="29"/>
      <c r="T73" s="18"/>
      <c r="U73" s="29"/>
      <c r="V73" s="29"/>
      <c r="W73" s="20"/>
    </row>
    <row r="74" spans="2:23" s="33" customFormat="1" x14ac:dyDescent="0.3">
      <c r="B74" s="30" t="s">
        <v>3</v>
      </c>
      <c r="C74" s="31" t="s">
        <v>46</v>
      </c>
      <c r="D74" s="31" t="s">
        <v>0</v>
      </c>
      <c r="E74" s="32" t="s">
        <v>2</v>
      </c>
      <c r="F74" s="32" t="s">
        <v>46</v>
      </c>
      <c r="G74" s="32" t="s">
        <v>0</v>
      </c>
      <c r="H74" s="32" t="s">
        <v>2</v>
      </c>
      <c r="I74" s="32" t="s">
        <v>46</v>
      </c>
      <c r="J74" s="32" t="s">
        <v>0</v>
      </c>
      <c r="K74" s="32" t="s">
        <v>2</v>
      </c>
      <c r="L74" s="32" t="s">
        <v>46</v>
      </c>
      <c r="M74" s="32" t="s">
        <v>0</v>
      </c>
      <c r="N74" s="32" t="s">
        <v>2</v>
      </c>
      <c r="O74" s="32" t="s">
        <v>46</v>
      </c>
      <c r="P74" s="32" t="s">
        <v>0</v>
      </c>
      <c r="Q74" s="32" t="s">
        <v>2</v>
      </c>
      <c r="R74" s="32" t="s">
        <v>46</v>
      </c>
      <c r="S74" s="32" t="s">
        <v>0</v>
      </c>
      <c r="T74" s="32" t="s">
        <v>2</v>
      </c>
      <c r="U74" s="32" t="s">
        <v>46</v>
      </c>
      <c r="V74" s="32" t="s">
        <v>0</v>
      </c>
      <c r="W74" s="32" t="s">
        <v>2</v>
      </c>
    </row>
    <row r="75" spans="2:23" s="16" customFormat="1" x14ac:dyDescent="0.3">
      <c r="B75" s="27" t="s">
        <v>9</v>
      </c>
      <c r="C75" s="5">
        <v>138.588437</v>
      </c>
      <c r="D75" s="5">
        <v>166.89137400000001</v>
      </c>
      <c r="E75" s="18">
        <f>(D75-C75)/C75</f>
        <v>0.20422293239370334</v>
      </c>
      <c r="F75" s="5">
        <v>523.61548800000003</v>
      </c>
      <c r="G75" s="5">
        <v>751.42705599999999</v>
      </c>
      <c r="H75" s="39">
        <f>(G75-F75)/F75</f>
        <v>0.43507415884535477</v>
      </c>
      <c r="I75" s="5">
        <v>2318.361954</v>
      </c>
      <c r="J75" s="5">
        <v>2881.1307999999999</v>
      </c>
      <c r="K75" s="18">
        <f>(J75-I75)/I75</f>
        <v>0.24274416901512003</v>
      </c>
      <c r="L75" s="5">
        <v>581.59489499999995</v>
      </c>
      <c r="M75" s="5">
        <v>694.02260899999999</v>
      </c>
      <c r="N75" s="39">
        <f>(M75-L75)/L75</f>
        <v>0.1933093205709793</v>
      </c>
      <c r="O75" s="5">
        <v>1098.73143</v>
      </c>
      <c r="P75" s="5">
        <v>1290.242925</v>
      </c>
      <c r="Q75" s="18">
        <f>(P75-O75)/O75</f>
        <v>0.17430237250972239</v>
      </c>
      <c r="R75" s="21">
        <v>254.33618799999999</v>
      </c>
      <c r="S75" s="21">
        <v>346.42688299999998</v>
      </c>
      <c r="T75" s="18">
        <f>(S75-R75)/R75</f>
        <v>0.36208254800138778</v>
      </c>
      <c r="U75" s="5">
        <v>281.743808</v>
      </c>
      <c r="V75" s="5">
        <v>439.03130900000002</v>
      </c>
      <c r="W75" s="19">
        <f>(V75-U75)/U75</f>
        <v>0.55826426893470549</v>
      </c>
    </row>
    <row r="76" spans="2:23" s="16" customFormat="1" x14ac:dyDescent="0.3">
      <c r="B76" s="27" t="s">
        <v>10</v>
      </c>
      <c r="C76" s="4">
        <v>136.83519899999999</v>
      </c>
      <c r="D76" s="4">
        <v>184.27897100000001</v>
      </c>
      <c r="E76" s="7">
        <f t="shared" ref="E76:E87" si="38">(D76-C76)/C76</f>
        <v>0.34672198635089518</v>
      </c>
      <c r="F76" s="4">
        <v>493.92782799999998</v>
      </c>
      <c r="G76" s="4">
        <v>683.81685500000003</v>
      </c>
      <c r="H76" s="7">
        <f t="shared" ref="H76:H87" si="39">(G76-F76)/F76</f>
        <v>0.38444690951893495</v>
      </c>
      <c r="I76" s="4">
        <v>2081.3927749999998</v>
      </c>
      <c r="J76" s="4">
        <v>2553.2149300000001</v>
      </c>
      <c r="K76" s="7">
        <f t="shared" ref="K76:K87" si="40">(J76-I76)/I76</f>
        <v>0.22668578495474037</v>
      </c>
      <c r="L76" s="4">
        <v>546.24003900000002</v>
      </c>
      <c r="M76" s="4">
        <v>707.91076599999997</v>
      </c>
      <c r="N76" s="7">
        <f t="shared" ref="N76:N87" si="41">(M76-L76)/L76</f>
        <v>0.29597011470629297</v>
      </c>
      <c r="O76" s="4">
        <v>1055.8743710000001</v>
      </c>
      <c r="P76" s="4">
        <v>1384.71072</v>
      </c>
      <c r="Q76" s="7">
        <f t="shared" ref="Q76:Q87" si="42">(P76-O76)/O76</f>
        <v>0.31143510822084336</v>
      </c>
      <c r="R76" s="17">
        <v>243.08407199999999</v>
      </c>
      <c r="S76" s="17">
        <v>357.48788100000002</v>
      </c>
      <c r="T76" s="7">
        <f t="shared" ref="T76:T87" si="43">(S76-R76)/R76</f>
        <v>0.47063473990183952</v>
      </c>
      <c r="U76" s="4">
        <v>279.95277099999998</v>
      </c>
      <c r="V76" s="4">
        <v>431.68956700000001</v>
      </c>
      <c r="W76" s="11">
        <f t="shared" ref="W76:W87" si="44">(V76-U76)/U76</f>
        <v>0.54200855186391439</v>
      </c>
    </row>
    <row r="77" spans="2:23" s="16" customFormat="1" x14ac:dyDescent="0.3">
      <c r="B77" s="27" t="s">
        <v>11</v>
      </c>
      <c r="C77" s="4">
        <v>162.96742699999999</v>
      </c>
      <c r="D77" s="4">
        <v>200.57534999999999</v>
      </c>
      <c r="E77" s="7">
        <f t="shared" si="38"/>
        <v>0.23076956967603104</v>
      </c>
      <c r="F77" s="4">
        <v>526.12016200000005</v>
      </c>
      <c r="G77" s="4">
        <v>1017.656846</v>
      </c>
      <c r="H77" s="7">
        <f t="shared" si="39"/>
        <v>0.93426695934150472</v>
      </c>
      <c r="I77" s="4">
        <v>2259.0611690000001</v>
      </c>
      <c r="J77" s="4">
        <v>2633.6845429999998</v>
      </c>
      <c r="K77" s="7">
        <f t="shared" si="40"/>
        <v>0.16583144322994636</v>
      </c>
      <c r="L77" s="4">
        <v>665.91692899999998</v>
      </c>
      <c r="M77" s="4">
        <v>919.68726100000003</v>
      </c>
      <c r="N77" s="7">
        <f t="shared" si="41"/>
        <v>0.38108406761949143</v>
      </c>
      <c r="O77" s="4">
        <v>1369.9730870000001</v>
      </c>
      <c r="P77" s="4">
        <v>1838.322087</v>
      </c>
      <c r="Q77" s="7">
        <f t="shared" si="42"/>
        <v>0.34186729976250979</v>
      </c>
      <c r="R77" s="17">
        <v>358.44643400000001</v>
      </c>
      <c r="S77" s="17">
        <v>436.005966</v>
      </c>
      <c r="T77" s="7">
        <f t="shared" si="43"/>
        <v>0.21637691058742681</v>
      </c>
      <c r="U77" s="4">
        <v>348.406676</v>
      </c>
      <c r="V77" s="4">
        <v>602.892247</v>
      </c>
      <c r="W77" s="11">
        <f t="shared" si="44"/>
        <v>0.73042679296994872</v>
      </c>
    </row>
    <row r="78" spans="2:23" s="16" customFormat="1" x14ac:dyDescent="0.3">
      <c r="B78" s="27" t="s">
        <v>12</v>
      </c>
      <c r="C78" s="4">
        <v>144.071685</v>
      </c>
      <c r="D78" s="4">
        <v>181.87253799999999</v>
      </c>
      <c r="E78" s="7">
        <f t="shared" si="38"/>
        <v>0.26237530990215036</v>
      </c>
      <c r="F78" s="4">
        <v>476.85339900000002</v>
      </c>
      <c r="G78" s="4">
        <v>814.57053800000006</v>
      </c>
      <c r="H78" s="7">
        <f t="shared" si="39"/>
        <v>0.70822005192417636</v>
      </c>
      <c r="I78" s="4">
        <v>1824.9934499999999</v>
      </c>
      <c r="J78" s="4">
        <v>2265.849631</v>
      </c>
      <c r="K78" s="7">
        <f t="shared" si="40"/>
        <v>0.24156589767486569</v>
      </c>
      <c r="L78" s="4">
        <v>685.48339699999997</v>
      </c>
      <c r="M78" s="4">
        <v>927.22932900000001</v>
      </c>
      <c r="N78" s="7">
        <f t="shared" si="41"/>
        <v>0.35266489758613373</v>
      </c>
      <c r="O78" s="4">
        <v>1161.811541</v>
      </c>
      <c r="P78" s="4">
        <v>1588.433653</v>
      </c>
      <c r="Q78" s="7">
        <f t="shared" si="42"/>
        <v>0.36720422972627365</v>
      </c>
      <c r="R78" s="17">
        <v>284.30527599999999</v>
      </c>
      <c r="S78" s="17">
        <v>405.26121999999998</v>
      </c>
      <c r="T78" s="7">
        <f t="shared" si="43"/>
        <v>0.42544389503344987</v>
      </c>
      <c r="U78" s="4">
        <v>380.48101700000001</v>
      </c>
      <c r="V78" s="4">
        <v>587.99426800000003</v>
      </c>
      <c r="W78" s="11">
        <f t="shared" si="44"/>
        <v>0.54539712029838272</v>
      </c>
    </row>
    <row r="79" spans="2:23" s="16" customFormat="1" x14ac:dyDescent="0.3">
      <c r="B79" s="27" t="s">
        <v>13</v>
      </c>
      <c r="C79" s="4">
        <v>147.326627</v>
      </c>
      <c r="D79" s="4">
        <v>177.11339000000001</v>
      </c>
      <c r="E79" s="7">
        <f t="shared" si="38"/>
        <v>0.20218180247892328</v>
      </c>
      <c r="F79" s="4">
        <v>601.07363699999996</v>
      </c>
      <c r="G79" s="4">
        <v>808.67477899999994</v>
      </c>
      <c r="H79" s="7">
        <f t="shared" si="39"/>
        <v>0.34538387515405206</v>
      </c>
      <c r="I79" s="4">
        <v>2068.9071899999999</v>
      </c>
      <c r="J79" s="4">
        <v>2452.8132129999999</v>
      </c>
      <c r="K79" s="7">
        <f t="shared" si="40"/>
        <v>0.18555980899268856</v>
      </c>
      <c r="L79" s="4">
        <v>714.98343899999998</v>
      </c>
      <c r="M79" s="4">
        <v>906.77718300000004</v>
      </c>
      <c r="N79" s="7">
        <f t="shared" si="41"/>
        <v>0.26824921185342315</v>
      </c>
      <c r="O79" s="4">
        <v>1213.87275</v>
      </c>
      <c r="P79" s="4">
        <v>1643.0199</v>
      </c>
      <c r="Q79" s="7">
        <f t="shared" si="42"/>
        <v>0.35353553327562548</v>
      </c>
      <c r="R79" s="17">
        <v>239.67525499999999</v>
      </c>
      <c r="S79" s="17">
        <v>394.47779300000002</v>
      </c>
      <c r="T79" s="7">
        <f t="shared" si="43"/>
        <v>0.6458845240406651</v>
      </c>
      <c r="U79" s="4">
        <v>325.50933900000001</v>
      </c>
      <c r="V79" s="4">
        <v>513.89417900000001</v>
      </c>
      <c r="W79" s="11">
        <f t="shared" si="44"/>
        <v>0.57873866408484209</v>
      </c>
    </row>
    <row r="80" spans="2:23" s="16" customFormat="1" x14ac:dyDescent="0.3">
      <c r="B80" s="27" t="s">
        <v>14</v>
      </c>
      <c r="C80" s="4">
        <v>114.964343</v>
      </c>
      <c r="D80" s="4">
        <v>173.23461599999999</v>
      </c>
      <c r="E80" s="7">
        <f t="shared" si="38"/>
        <v>0.50685518204544511</v>
      </c>
      <c r="F80" s="4">
        <v>555.31647299999997</v>
      </c>
      <c r="G80" s="4">
        <v>900.81437400000004</v>
      </c>
      <c r="H80" s="7">
        <f t="shared" si="39"/>
        <v>0.6221639691931129</v>
      </c>
      <c r="I80" s="4">
        <v>2495.0164709999999</v>
      </c>
      <c r="J80" s="4">
        <v>2911.1414850000001</v>
      </c>
      <c r="K80" s="7">
        <f t="shared" si="40"/>
        <v>0.16678247171379101</v>
      </c>
      <c r="L80" s="4">
        <v>571.10841200000004</v>
      </c>
      <c r="M80" s="4">
        <v>763.44848500000001</v>
      </c>
      <c r="N80" s="7">
        <f t="shared" si="41"/>
        <v>0.33678382065225115</v>
      </c>
      <c r="O80" s="4">
        <v>1100.241227</v>
      </c>
      <c r="P80" s="4">
        <v>1575.802322</v>
      </c>
      <c r="Q80" s="7">
        <f t="shared" si="42"/>
        <v>0.43223348055835037</v>
      </c>
      <c r="R80" s="17">
        <v>199.46036899999999</v>
      </c>
      <c r="S80" s="17">
        <v>356.87853200000001</v>
      </c>
      <c r="T80" s="7">
        <f t="shared" si="43"/>
        <v>0.78922025357328018</v>
      </c>
      <c r="U80" s="4">
        <v>285.97436800000003</v>
      </c>
      <c r="V80" s="4">
        <v>461.08458899999999</v>
      </c>
      <c r="W80" s="11">
        <f t="shared" si="44"/>
        <v>0.61232837832515097</v>
      </c>
    </row>
    <row r="81" spans="2:23" s="16" customFormat="1" x14ac:dyDescent="0.3">
      <c r="B81" s="27" t="s">
        <v>15</v>
      </c>
      <c r="C81" s="4">
        <v>134.76142300000001</v>
      </c>
      <c r="D81" s="4">
        <v>166.743605</v>
      </c>
      <c r="E81" s="7">
        <f t="shared" si="38"/>
        <v>0.2373244604281152</v>
      </c>
      <c r="F81" s="4">
        <v>572.02482499999996</v>
      </c>
      <c r="G81" s="4">
        <v>686.11105299999997</v>
      </c>
      <c r="H81" s="8">
        <f t="shared" si="39"/>
        <v>0.19944279166555404</v>
      </c>
      <c r="I81" s="4">
        <v>2750.7690170000001</v>
      </c>
      <c r="J81" s="4">
        <v>3540.3363589999999</v>
      </c>
      <c r="K81" s="7">
        <f t="shared" si="40"/>
        <v>0.28703512985656104</v>
      </c>
      <c r="L81" s="4">
        <v>555.37676799999997</v>
      </c>
      <c r="M81" s="4">
        <v>770.20538099999999</v>
      </c>
      <c r="N81" s="7">
        <f t="shared" si="41"/>
        <v>0.38681598759276881</v>
      </c>
      <c r="O81" s="4">
        <v>1283.6447949999999</v>
      </c>
      <c r="P81" s="4">
        <v>1746.405268</v>
      </c>
      <c r="Q81" s="7">
        <f t="shared" si="42"/>
        <v>0.360505082716438</v>
      </c>
      <c r="R81" s="17">
        <v>253.212131</v>
      </c>
      <c r="S81" s="17">
        <v>428.29612900000001</v>
      </c>
      <c r="T81" s="7">
        <f t="shared" si="43"/>
        <v>0.69145185623037941</v>
      </c>
      <c r="U81" s="4">
        <v>271.10373499999997</v>
      </c>
      <c r="V81" s="4">
        <v>418.67068499999999</v>
      </c>
      <c r="W81" s="11">
        <f t="shared" si="44"/>
        <v>0.54431913304329815</v>
      </c>
    </row>
    <row r="82" spans="2:23" s="16" customFormat="1" x14ac:dyDescent="0.3">
      <c r="B82" s="27" t="s">
        <v>16</v>
      </c>
      <c r="C82" s="4">
        <v>147.83238900000001</v>
      </c>
      <c r="D82" s="4">
        <v>224.72708299999999</v>
      </c>
      <c r="E82" s="7">
        <f t="shared" si="38"/>
        <v>0.5201478141572885</v>
      </c>
      <c r="F82" s="4">
        <v>623.15486599999997</v>
      </c>
      <c r="G82" s="4">
        <v>917.08858399999997</v>
      </c>
      <c r="H82" s="7">
        <f t="shared" si="39"/>
        <v>0.47168646838424916</v>
      </c>
      <c r="I82" s="4">
        <v>3237.583196</v>
      </c>
      <c r="J82" s="4">
        <v>3774.2736089999999</v>
      </c>
      <c r="K82" s="7">
        <f t="shared" si="40"/>
        <v>0.16576884067815623</v>
      </c>
      <c r="L82" s="4">
        <v>624.07479000000001</v>
      </c>
      <c r="M82" s="4">
        <v>691.83826999999997</v>
      </c>
      <c r="N82" s="7">
        <f t="shared" si="41"/>
        <v>0.10858230629697437</v>
      </c>
      <c r="O82" s="4">
        <v>1548.3197829999999</v>
      </c>
      <c r="P82" s="4">
        <v>1906.244974</v>
      </c>
      <c r="Q82" s="7">
        <f t="shared" si="42"/>
        <v>0.23117006895467671</v>
      </c>
      <c r="R82" s="17">
        <v>368.54355800000002</v>
      </c>
      <c r="S82" s="17">
        <v>473.83275500000002</v>
      </c>
      <c r="T82" s="7">
        <f t="shared" si="43"/>
        <v>0.28568996720870643</v>
      </c>
      <c r="U82" s="4">
        <v>372.32276100000001</v>
      </c>
      <c r="V82" s="4">
        <v>511.32267200000001</v>
      </c>
      <c r="W82" s="11">
        <f t="shared" si="44"/>
        <v>0.3733317582483226</v>
      </c>
    </row>
    <row r="83" spans="2:23" s="16" customFormat="1" x14ac:dyDescent="0.3">
      <c r="B83" s="27" t="s">
        <v>17</v>
      </c>
      <c r="C83" s="4">
        <v>151.25848300000001</v>
      </c>
      <c r="D83" s="4">
        <v>215.17510799999999</v>
      </c>
      <c r="E83" s="7">
        <f t="shared" si="38"/>
        <v>0.42256555620751518</v>
      </c>
      <c r="F83" s="4">
        <v>673.67109000000005</v>
      </c>
      <c r="G83" s="4">
        <v>897.23632799999996</v>
      </c>
      <c r="H83" s="7">
        <f t="shared" si="39"/>
        <v>0.33186111341070001</v>
      </c>
      <c r="I83" s="4">
        <v>3445.6019569999999</v>
      </c>
      <c r="J83" s="4">
        <v>3049.7026420000002</v>
      </c>
      <c r="K83" s="7">
        <f t="shared" si="40"/>
        <v>-0.11489989846206709</v>
      </c>
      <c r="L83" s="4">
        <v>653.41253800000004</v>
      </c>
      <c r="M83" s="4">
        <v>740.65795300000002</v>
      </c>
      <c r="N83" s="7">
        <f t="shared" si="41"/>
        <v>0.13352271333367033</v>
      </c>
      <c r="O83" s="4">
        <v>1276.9976449999999</v>
      </c>
      <c r="P83" s="4">
        <v>1821.484864</v>
      </c>
      <c r="Q83" s="7">
        <f t="shared" si="42"/>
        <v>0.42638075421039645</v>
      </c>
      <c r="R83" s="17">
        <v>409.04321499999998</v>
      </c>
      <c r="S83" s="17">
        <v>491.34758699999998</v>
      </c>
      <c r="T83" s="7">
        <f t="shared" si="43"/>
        <v>0.20121192329275039</v>
      </c>
      <c r="U83" s="4">
        <v>377.12902600000001</v>
      </c>
      <c r="V83" s="4">
        <v>533.03363000000002</v>
      </c>
      <c r="W83" s="11">
        <f t="shared" si="44"/>
        <v>0.41339858046354672</v>
      </c>
    </row>
    <row r="84" spans="2:23" s="16" customFormat="1" x14ac:dyDescent="0.3">
      <c r="B84" s="27" t="s">
        <v>18</v>
      </c>
      <c r="C84" s="4">
        <v>158.69975299999999</v>
      </c>
      <c r="D84" s="4">
        <v>193.713831</v>
      </c>
      <c r="E84" s="7">
        <f t="shared" si="38"/>
        <v>0.22063095460520354</v>
      </c>
      <c r="F84" s="4">
        <v>696.699748</v>
      </c>
      <c r="G84" s="4">
        <v>885.24341900000002</v>
      </c>
      <c r="H84" s="7">
        <f t="shared" si="39"/>
        <v>0.27062399769950829</v>
      </c>
      <c r="I84" s="4">
        <v>3317.808274</v>
      </c>
      <c r="J84" s="4">
        <v>2401.7897109999999</v>
      </c>
      <c r="K84" s="7">
        <f t="shared" si="40"/>
        <v>-0.27609146983518557</v>
      </c>
      <c r="L84" s="4">
        <v>771.06179199999997</v>
      </c>
      <c r="M84" s="4">
        <v>619.79018599999995</v>
      </c>
      <c r="N84" s="7">
        <f t="shared" si="41"/>
        <v>-0.19618610021854127</v>
      </c>
      <c r="O84" s="4">
        <v>1350.8147280000001</v>
      </c>
      <c r="P84" s="4">
        <v>1463.8856479999999</v>
      </c>
      <c r="Q84" s="7">
        <f t="shared" si="42"/>
        <v>8.3705720448733423E-2</v>
      </c>
      <c r="R84" s="17">
        <v>428.960196</v>
      </c>
      <c r="S84" s="17">
        <v>351.55280699999997</v>
      </c>
      <c r="T84" s="7">
        <f t="shared" si="43"/>
        <v>-0.18045354725639864</v>
      </c>
      <c r="U84" s="4">
        <v>487.05052699999999</v>
      </c>
      <c r="V84" s="4">
        <v>511.42725899999999</v>
      </c>
      <c r="W84" s="11">
        <f t="shared" si="44"/>
        <v>5.0049698437139779E-2</v>
      </c>
    </row>
    <row r="85" spans="2:23" s="16" customFormat="1" x14ac:dyDescent="0.3">
      <c r="B85" s="27" t="s">
        <v>19</v>
      </c>
      <c r="C85" s="4">
        <v>173.540671</v>
      </c>
      <c r="D85" s="4">
        <v>139.76372699999999</v>
      </c>
      <c r="E85" s="7">
        <f t="shared" si="38"/>
        <v>-0.19463416734167183</v>
      </c>
      <c r="F85" s="4">
        <v>659.20700199999999</v>
      </c>
      <c r="G85" s="4">
        <v>575.73036300000001</v>
      </c>
      <c r="H85" s="7">
        <f t="shared" si="39"/>
        <v>-0.12663190583039344</v>
      </c>
      <c r="I85" s="4">
        <v>2998.3498909999998</v>
      </c>
      <c r="J85" s="4">
        <v>1862.1986750000001</v>
      </c>
      <c r="K85" s="7">
        <f t="shared" si="40"/>
        <v>-0.37892549478976062</v>
      </c>
      <c r="L85" s="4">
        <v>675.86656600000003</v>
      </c>
      <c r="M85" s="4">
        <v>525.97854900000004</v>
      </c>
      <c r="N85" s="7">
        <f t="shared" si="41"/>
        <v>-0.22177161075903848</v>
      </c>
      <c r="O85" s="4">
        <v>1080.4664929999999</v>
      </c>
      <c r="P85" s="4">
        <v>1003.353896</v>
      </c>
      <c r="Q85" s="7">
        <f t="shared" si="42"/>
        <v>-7.136972548393497E-2</v>
      </c>
      <c r="R85" s="17">
        <v>324.79012599999999</v>
      </c>
      <c r="S85" s="17">
        <v>243.810158</v>
      </c>
      <c r="T85" s="7">
        <f t="shared" si="43"/>
        <v>-0.24933014127406075</v>
      </c>
      <c r="U85" s="4">
        <v>425.42170299999998</v>
      </c>
      <c r="V85" s="4">
        <v>336.13086199999998</v>
      </c>
      <c r="W85" s="11">
        <f t="shared" si="44"/>
        <v>-0.20988783686947915</v>
      </c>
    </row>
    <row r="86" spans="2:23" s="16" customFormat="1" x14ac:dyDescent="0.3">
      <c r="B86" s="27" t="s">
        <v>20</v>
      </c>
      <c r="C86" s="4">
        <v>172.80839499999999</v>
      </c>
      <c r="D86" s="4">
        <v>154.24127899999999</v>
      </c>
      <c r="E86" s="7">
        <f t="shared" si="38"/>
        <v>-0.10744336813035038</v>
      </c>
      <c r="F86" s="4">
        <v>779.85865200000001</v>
      </c>
      <c r="G86" s="4">
        <v>660.45450400000004</v>
      </c>
      <c r="H86" s="18">
        <f t="shared" si="39"/>
        <v>-0.15310998691080749</v>
      </c>
      <c r="I86" s="5">
        <v>2666.5710939999999</v>
      </c>
      <c r="J86" s="5">
        <v>1847.4378409999999</v>
      </c>
      <c r="K86" s="7">
        <f t="shared" si="40"/>
        <v>-0.30718597934370317</v>
      </c>
      <c r="L86" s="5">
        <v>693.43399899999997</v>
      </c>
      <c r="M86" s="5">
        <v>567.23406</v>
      </c>
      <c r="N86" s="18">
        <f t="shared" si="41"/>
        <v>-0.18199271910808051</v>
      </c>
      <c r="O86" s="5">
        <v>1183.095892</v>
      </c>
      <c r="P86" s="5">
        <v>1202.383943</v>
      </c>
      <c r="Q86" s="7">
        <f t="shared" si="42"/>
        <v>1.6303032687734153E-2</v>
      </c>
      <c r="R86" s="17">
        <v>278.05394999999999</v>
      </c>
      <c r="S86" s="17">
        <v>267.26878699999997</v>
      </c>
      <c r="T86" s="7">
        <f t="shared" si="43"/>
        <v>-3.878802297180102E-2</v>
      </c>
      <c r="U86" s="5">
        <v>375.67668200000003</v>
      </c>
      <c r="V86" s="5">
        <v>336.83085299999999</v>
      </c>
      <c r="W86" s="11">
        <f t="shared" si="44"/>
        <v>-0.10340228941864439</v>
      </c>
    </row>
    <row r="87" spans="2:23" s="16" customFormat="1" x14ac:dyDescent="0.3">
      <c r="B87" s="9" t="s">
        <v>8</v>
      </c>
      <c r="C87" s="10">
        <f>SUM(C75:C86)</f>
        <v>1783.6548319999999</v>
      </c>
      <c r="D87" s="10">
        <f>SUM(D75:D86)</f>
        <v>2178.330872</v>
      </c>
      <c r="E87" s="7">
        <f t="shared" si="38"/>
        <v>0.22127377613607702</v>
      </c>
      <c r="F87" s="10">
        <f>SUM(F75:F86)</f>
        <v>7181.5231699999995</v>
      </c>
      <c r="G87" s="10">
        <f>SUM(G75:G86)</f>
        <v>9598.8246989999989</v>
      </c>
      <c r="H87" s="18">
        <f t="shared" si="39"/>
        <v>0.33660011557130431</v>
      </c>
      <c r="I87" s="10">
        <f>SUM(I75:I86)</f>
        <v>31464.416438</v>
      </c>
      <c r="J87" s="10">
        <f>SUM(J75:J86)</f>
        <v>32173.573439</v>
      </c>
      <c r="K87" s="7">
        <f t="shared" si="40"/>
        <v>2.2538380853094134E-2</v>
      </c>
      <c r="L87" s="10">
        <f>SUM(L75:L86)</f>
        <v>7738.5535639999998</v>
      </c>
      <c r="M87" s="10">
        <f>SUM(M75:M86)</f>
        <v>8834.7800320000006</v>
      </c>
      <c r="N87" s="18">
        <f t="shared" si="41"/>
        <v>0.14165779934633799</v>
      </c>
      <c r="O87" s="10">
        <f>SUM(O75:O86)</f>
        <v>14723.843741999997</v>
      </c>
      <c r="P87" s="10">
        <f>SUM(P75:P86)</f>
        <v>18464.290199999999</v>
      </c>
      <c r="Q87" s="7">
        <f t="shared" si="42"/>
        <v>0.25404008107817116</v>
      </c>
      <c r="R87" s="10">
        <f>SUM(R75:R86)</f>
        <v>3641.91077</v>
      </c>
      <c r="S87" s="10">
        <f>SUM(S75:S86)</f>
        <v>4552.6464980000001</v>
      </c>
      <c r="T87" s="7">
        <f t="shared" si="43"/>
        <v>0.25007085168097076</v>
      </c>
      <c r="U87" s="10">
        <f t="shared" ref="U87:V87" si="45">SUM(U75:U86)</f>
        <v>4210.7724129999997</v>
      </c>
      <c r="V87" s="10">
        <f t="shared" si="45"/>
        <v>5684.0021200000001</v>
      </c>
      <c r="W87" s="11">
        <f t="shared" si="44"/>
        <v>0.34987160608625384</v>
      </c>
    </row>
    <row r="88" spans="2:23" s="16" customFormat="1" x14ac:dyDescent="0.3">
      <c r="B88" s="22"/>
      <c r="C88" s="23"/>
      <c r="D88" s="24"/>
      <c r="E88" s="25"/>
      <c r="F88" s="24"/>
      <c r="G88" s="24"/>
      <c r="H88" s="25"/>
      <c r="I88" s="24"/>
      <c r="J88" s="24"/>
      <c r="K88" s="25"/>
      <c r="L88" s="24"/>
      <c r="M88" s="24"/>
      <c r="N88" s="25"/>
      <c r="O88" s="24"/>
      <c r="P88" s="24"/>
      <c r="Q88" s="25"/>
      <c r="R88" s="24"/>
      <c r="S88" s="24"/>
      <c r="T88" s="25"/>
      <c r="U88" s="24"/>
      <c r="V88" s="24"/>
      <c r="W88" s="26"/>
    </row>
    <row r="89" spans="2:23" s="16" customFormat="1" x14ac:dyDescent="0.3">
      <c r="B89" s="46" t="s">
        <v>51</v>
      </c>
      <c r="C89" s="47"/>
      <c r="D89" s="28"/>
      <c r="E89" s="18"/>
      <c r="F89" s="29"/>
      <c r="G89" s="29"/>
      <c r="H89" s="18"/>
      <c r="I89" s="29"/>
      <c r="J89" s="29"/>
      <c r="K89" s="18"/>
      <c r="L89" s="29"/>
      <c r="M89" s="29"/>
      <c r="N89" s="18"/>
      <c r="O89" s="29"/>
      <c r="P89" s="29"/>
      <c r="Q89" s="18"/>
      <c r="R89" s="29"/>
      <c r="S89" s="29"/>
      <c r="T89" s="18"/>
      <c r="U89" s="29"/>
      <c r="V89" s="29"/>
      <c r="W89" s="20"/>
    </row>
    <row r="90" spans="2:23" s="33" customFormat="1" x14ac:dyDescent="0.3">
      <c r="B90" s="30" t="s">
        <v>3</v>
      </c>
      <c r="C90" s="31" t="s">
        <v>47</v>
      </c>
      <c r="D90" s="31" t="s">
        <v>46</v>
      </c>
      <c r="E90" s="32" t="s">
        <v>2</v>
      </c>
      <c r="F90" s="32" t="s">
        <v>47</v>
      </c>
      <c r="G90" s="32" t="s">
        <v>46</v>
      </c>
      <c r="H90" s="32" t="s">
        <v>2</v>
      </c>
      <c r="I90" s="32" t="s">
        <v>47</v>
      </c>
      <c r="J90" s="32" t="s">
        <v>46</v>
      </c>
      <c r="K90" s="32" t="s">
        <v>2</v>
      </c>
      <c r="L90" s="32" t="s">
        <v>47</v>
      </c>
      <c r="M90" s="32" t="s">
        <v>46</v>
      </c>
      <c r="N90" s="32" t="s">
        <v>2</v>
      </c>
      <c r="O90" s="32" t="s">
        <v>47</v>
      </c>
      <c r="P90" s="32" t="s">
        <v>46</v>
      </c>
      <c r="Q90" s="32" t="s">
        <v>2</v>
      </c>
      <c r="R90" s="32" t="s">
        <v>47</v>
      </c>
      <c r="S90" s="32" t="s">
        <v>46</v>
      </c>
      <c r="T90" s="32" t="s">
        <v>2</v>
      </c>
      <c r="U90" s="32" t="s">
        <v>47</v>
      </c>
      <c r="V90" s="32" t="s">
        <v>46</v>
      </c>
      <c r="W90" s="32" t="s">
        <v>2</v>
      </c>
    </row>
    <row r="91" spans="2:23" s="16" customFormat="1" x14ac:dyDescent="0.3">
      <c r="B91" s="27" t="s">
        <v>9</v>
      </c>
      <c r="C91" s="5">
        <v>186.81177700000001</v>
      </c>
      <c r="D91" s="5">
        <v>138.588437</v>
      </c>
      <c r="E91" s="18">
        <f>(D91-C91)/C91</f>
        <v>-0.25813865043422829</v>
      </c>
      <c r="F91" s="5">
        <v>616.72646999999995</v>
      </c>
      <c r="G91" s="5">
        <v>523.61548800000003</v>
      </c>
      <c r="H91" s="39">
        <f>(G91-F91)/F91</f>
        <v>-0.15097614020037106</v>
      </c>
      <c r="I91" s="5">
        <v>2334.100242</v>
      </c>
      <c r="J91" s="5">
        <v>2318.361954</v>
      </c>
      <c r="K91" s="18">
        <f>(J91-I91)/I91</f>
        <v>-6.7427643923786591E-3</v>
      </c>
      <c r="L91" s="5">
        <v>592.73773800000004</v>
      </c>
      <c r="M91" s="5">
        <v>581.59489499999995</v>
      </c>
      <c r="N91" s="39">
        <f>(M91-L91)/L91</f>
        <v>-1.879894308332378E-2</v>
      </c>
      <c r="O91" s="5">
        <v>1324.171615</v>
      </c>
      <c r="P91" s="5">
        <v>1098.73143</v>
      </c>
      <c r="Q91" s="18">
        <f>(P91-O91)/O91</f>
        <v>-0.17024997549128096</v>
      </c>
      <c r="R91" s="21">
        <v>286.554979</v>
      </c>
      <c r="S91" s="21">
        <v>254.33618799999999</v>
      </c>
      <c r="T91" s="18">
        <f>(S91-R91)/R91</f>
        <v>-0.11243493696195735</v>
      </c>
      <c r="U91" s="5">
        <v>417.87906600000002</v>
      </c>
      <c r="V91" s="5">
        <v>281.743808</v>
      </c>
      <c r="W91" s="19">
        <f>(V91-U91)/U91</f>
        <v>-0.32577668774630603</v>
      </c>
    </row>
    <row r="92" spans="2:23" s="16" customFormat="1" x14ac:dyDescent="0.3">
      <c r="B92" s="27" t="s">
        <v>10</v>
      </c>
      <c r="C92" s="4">
        <v>163.30975699999999</v>
      </c>
      <c r="D92" s="4">
        <v>136.83519899999999</v>
      </c>
      <c r="E92" s="7">
        <f t="shared" ref="E92:E103" si="46">(D92-C92)/C92</f>
        <v>-0.1621125307289509</v>
      </c>
      <c r="F92" s="4">
        <v>523.468254</v>
      </c>
      <c r="G92" s="4">
        <v>493.92782799999998</v>
      </c>
      <c r="H92" s="7">
        <f t="shared" ref="H92:H103" si="47">(G92-F92)/F92</f>
        <v>-5.6432125108392961E-2</v>
      </c>
      <c r="I92" s="4">
        <v>1639.585816</v>
      </c>
      <c r="J92" s="4">
        <v>2081.3927749999998</v>
      </c>
      <c r="K92" s="7">
        <f t="shared" ref="K92:K103" si="48">(J92-I92)/I92</f>
        <v>0.26946254028828448</v>
      </c>
      <c r="L92" s="4">
        <v>598.10651099999995</v>
      </c>
      <c r="M92" s="4">
        <v>546.24003900000002</v>
      </c>
      <c r="N92" s="7">
        <f t="shared" ref="N92:N103" si="49">(M92-L92)/L92</f>
        <v>-8.6717785287577204E-2</v>
      </c>
      <c r="O92" s="4">
        <v>1071.3517469999999</v>
      </c>
      <c r="P92" s="4">
        <v>1055.8743710000001</v>
      </c>
      <c r="Q92" s="7">
        <f t="shared" ref="Q92:Q103" si="50">(P92-O92)/O92</f>
        <v>-1.4446586794056745E-2</v>
      </c>
      <c r="R92" s="17">
        <v>255.49327299999999</v>
      </c>
      <c r="S92" s="17">
        <v>243.08407199999999</v>
      </c>
      <c r="T92" s="7">
        <f t="shared" ref="T92:T103" si="51">(S92-R92)/R92</f>
        <v>-4.8569580147027967E-2</v>
      </c>
      <c r="U92" s="4">
        <v>377.40205099999997</v>
      </c>
      <c r="V92" s="4">
        <v>279.95277099999998</v>
      </c>
      <c r="W92" s="11">
        <f t="shared" ref="W92:W103" si="52">(V92-U92)/U92</f>
        <v>-0.25821078539925579</v>
      </c>
    </row>
    <row r="93" spans="2:23" s="16" customFormat="1" x14ac:dyDescent="0.3">
      <c r="B93" s="27" t="s">
        <v>11</v>
      </c>
      <c r="C93" s="4">
        <v>169.766549</v>
      </c>
      <c r="D93" s="4">
        <v>162.96742699999999</v>
      </c>
      <c r="E93" s="7">
        <f t="shared" si="46"/>
        <v>-4.0049833374418253E-2</v>
      </c>
      <c r="F93" s="4">
        <v>527.03773999999999</v>
      </c>
      <c r="G93" s="4">
        <v>526.12016200000005</v>
      </c>
      <c r="H93" s="7">
        <f t="shared" si="47"/>
        <v>-1.741010046073617E-3</v>
      </c>
      <c r="I93" s="4">
        <v>969.82381199999998</v>
      </c>
      <c r="J93" s="4">
        <v>2259.0611690000001</v>
      </c>
      <c r="K93" s="7">
        <f t="shared" si="48"/>
        <v>1.3293521370044479</v>
      </c>
      <c r="L93" s="4">
        <v>584.35207300000002</v>
      </c>
      <c r="M93" s="4">
        <v>665.91692899999998</v>
      </c>
      <c r="N93" s="7">
        <f t="shared" si="49"/>
        <v>0.13958170043147936</v>
      </c>
      <c r="O93" s="4">
        <v>1001.228977</v>
      </c>
      <c r="P93" s="4">
        <v>1369.9730870000001</v>
      </c>
      <c r="Q93" s="7">
        <f t="shared" si="50"/>
        <v>0.36829148823166763</v>
      </c>
      <c r="R93" s="17">
        <v>254.92951600000001</v>
      </c>
      <c r="S93" s="17">
        <v>358.44643400000001</v>
      </c>
      <c r="T93" s="7">
        <f t="shared" si="51"/>
        <v>0.40606093646684677</v>
      </c>
      <c r="U93" s="4">
        <v>371.86382700000001</v>
      </c>
      <c r="V93" s="4">
        <v>348.406676</v>
      </c>
      <c r="W93" s="11">
        <f t="shared" si="52"/>
        <v>-6.3079948348942289E-2</v>
      </c>
    </row>
    <row r="94" spans="2:23" s="16" customFormat="1" x14ac:dyDescent="0.3">
      <c r="B94" s="27" t="s">
        <v>12</v>
      </c>
      <c r="C94" s="4">
        <v>73.746285999999998</v>
      </c>
      <c r="D94" s="4">
        <v>144.071685</v>
      </c>
      <c r="E94" s="7">
        <f t="shared" si="46"/>
        <v>0.95361275549523949</v>
      </c>
      <c r="F94" s="4">
        <v>407.044084</v>
      </c>
      <c r="G94" s="4">
        <v>476.85339900000002</v>
      </c>
      <c r="H94" s="7">
        <f t="shared" si="47"/>
        <v>0.17150308220669294</v>
      </c>
      <c r="I94" s="4">
        <v>2910.4125899999999</v>
      </c>
      <c r="J94" s="4">
        <v>1824.9934499999999</v>
      </c>
      <c r="K94" s="7">
        <f t="shared" si="48"/>
        <v>-0.37294339082006239</v>
      </c>
      <c r="L94" s="4">
        <v>388.485838</v>
      </c>
      <c r="M94" s="4">
        <v>685.48339699999997</v>
      </c>
      <c r="N94" s="7">
        <f t="shared" si="49"/>
        <v>0.76450034968842284</v>
      </c>
      <c r="O94" s="4">
        <v>837.62405200000001</v>
      </c>
      <c r="P94" s="4">
        <v>1161.811541</v>
      </c>
      <c r="Q94" s="7">
        <f t="shared" si="50"/>
        <v>0.38703221120016268</v>
      </c>
      <c r="R94" s="17">
        <v>190.73928000000001</v>
      </c>
      <c r="S94" s="17">
        <v>284.30527599999999</v>
      </c>
      <c r="T94" s="7">
        <f t="shared" si="51"/>
        <v>0.49054392991312529</v>
      </c>
      <c r="U94" s="4">
        <v>286.79913599999998</v>
      </c>
      <c r="V94" s="4">
        <v>380.48101700000001</v>
      </c>
      <c r="W94" s="11">
        <f t="shared" si="52"/>
        <v>0.32664631528039206</v>
      </c>
    </row>
    <row r="95" spans="2:23" s="16" customFormat="1" x14ac:dyDescent="0.3">
      <c r="B95" s="27" t="s">
        <v>13</v>
      </c>
      <c r="C95" s="4">
        <v>39.824570999999999</v>
      </c>
      <c r="D95" s="4">
        <v>147.326627</v>
      </c>
      <c r="E95" s="7">
        <f t="shared" si="46"/>
        <v>2.6993901830103835</v>
      </c>
      <c r="F95" s="4">
        <v>182.75814</v>
      </c>
      <c r="G95" s="4">
        <v>601.07363699999996</v>
      </c>
      <c r="H95" s="7">
        <f t="shared" si="47"/>
        <v>2.2889021359048627</v>
      </c>
      <c r="I95" s="4">
        <v>4975.3203089999997</v>
      </c>
      <c r="J95" s="4">
        <v>2068.9071899999999</v>
      </c>
      <c r="K95" s="7">
        <f t="shared" si="48"/>
        <v>-0.58416603122868405</v>
      </c>
      <c r="L95" s="4">
        <v>130.852745</v>
      </c>
      <c r="M95" s="4">
        <v>714.98343899999998</v>
      </c>
      <c r="N95" s="7">
        <f t="shared" si="49"/>
        <v>4.4640308768455714</v>
      </c>
      <c r="O95" s="4">
        <v>730.21021099999996</v>
      </c>
      <c r="P95" s="4">
        <v>1213.87275</v>
      </c>
      <c r="Q95" s="7">
        <f t="shared" si="50"/>
        <v>0.66236068972199025</v>
      </c>
      <c r="R95" s="17">
        <v>142.80278799999999</v>
      </c>
      <c r="S95" s="17">
        <v>239.67525499999999</v>
      </c>
      <c r="T95" s="7">
        <f t="shared" si="51"/>
        <v>0.67836537617178738</v>
      </c>
      <c r="U95" s="4">
        <v>192.49411000000001</v>
      </c>
      <c r="V95" s="4">
        <v>325.50933900000001</v>
      </c>
      <c r="W95" s="11">
        <f t="shared" si="52"/>
        <v>0.69100934568855121</v>
      </c>
    </row>
    <row r="96" spans="2:23" s="16" customFormat="1" x14ac:dyDescent="0.3">
      <c r="B96" s="27" t="s">
        <v>14</v>
      </c>
      <c r="C96" s="4">
        <v>133.03409199999999</v>
      </c>
      <c r="D96" s="4">
        <v>114.964343</v>
      </c>
      <c r="E96" s="7">
        <f t="shared" si="46"/>
        <v>-0.13582795754339413</v>
      </c>
      <c r="F96" s="4">
        <v>234.768719</v>
      </c>
      <c r="G96" s="4">
        <v>555.31647299999997</v>
      </c>
      <c r="H96" s="7">
        <f t="shared" si="47"/>
        <v>1.3653767646958108</v>
      </c>
      <c r="I96" s="4">
        <v>4632.1509599999999</v>
      </c>
      <c r="J96" s="4">
        <v>2495.0164709999999</v>
      </c>
      <c r="K96" s="7">
        <f t="shared" si="48"/>
        <v>-0.46136978424381919</v>
      </c>
      <c r="L96" s="4">
        <v>217.680711</v>
      </c>
      <c r="M96" s="4">
        <v>571.10841200000004</v>
      </c>
      <c r="N96" s="7">
        <f t="shared" si="49"/>
        <v>1.6236059657118636</v>
      </c>
      <c r="O96" s="4">
        <v>1075.7462700000001</v>
      </c>
      <c r="P96" s="4">
        <v>1100.241227</v>
      </c>
      <c r="Q96" s="7">
        <f t="shared" si="50"/>
        <v>2.2770199333342688E-2</v>
      </c>
      <c r="R96" s="17">
        <v>184.92317399999999</v>
      </c>
      <c r="S96" s="17">
        <v>199.46036899999999</v>
      </c>
      <c r="T96" s="7">
        <f t="shared" si="51"/>
        <v>7.8612078116288425E-2</v>
      </c>
      <c r="U96" s="4">
        <v>210.98397800000001</v>
      </c>
      <c r="V96" s="4">
        <v>285.97436800000003</v>
      </c>
      <c r="W96" s="11">
        <f t="shared" si="52"/>
        <v>0.35543168116775209</v>
      </c>
    </row>
    <row r="97" spans="2:23" s="16" customFormat="1" x14ac:dyDescent="0.3">
      <c r="B97" s="27" t="s">
        <v>15</v>
      </c>
      <c r="C97" s="4">
        <v>122.086787</v>
      </c>
      <c r="D97" s="4">
        <v>134.76142300000001</v>
      </c>
      <c r="E97" s="7">
        <f t="shared" si="46"/>
        <v>0.10381660711572339</v>
      </c>
      <c r="F97" s="4">
        <v>435.088167</v>
      </c>
      <c r="G97" s="4">
        <v>572.02482499999996</v>
      </c>
      <c r="H97" s="8">
        <f t="shared" si="47"/>
        <v>0.31473312396473418</v>
      </c>
      <c r="I97" s="4">
        <v>4984.3103080000001</v>
      </c>
      <c r="J97" s="4">
        <v>2750.7690170000001</v>
      </c>
      <c r="K97" s="7">
        <f t="shared" si="48"/>
        <v>-0.44811441362611087</v>
      </c>
      <c r="L97" s="4">
        <v>370.388755</v>
      </c>
      <c r="M97" s="4">
        <v>555.37676799999997</v>
      </c>
      <c r="N97" s="7">
        <f t="shared" si="49"/>
        <v>0.49944284350641249</v>
      </c>
      <c r="O97" s="4">
        <v>1475.4873070000001</v>
      </c>
      <c r="P97" s="4">
        <v>1283.6447949999999</v>
      </c>
      <c r="Q97" s="7">
        <f t="shared" si="50"/>
        <v>-0.13001976437876611</v>
      </c>
      <c r="R97" s="17">
        <v>306.78865400000001</v>
      </c>
      <c r="S97" s="17">
        <v>253.212131</v>
      </c>
      <c r="T97" s="7">
        <f t="shared" si="51"/>
        <v>-0.17463658548467703</v>
      </c>
      <c r="U97" s="4">
        <v>269.146792</v>
      </c>
      <c r="V97" s="4">
        <v>271.10373499999997</v>
      </c>
      <c r="W97" s="11">
        <f t="shared" si="52"/>
        <v>7.2709133386214281E-3</v>
      </c>
    </row>
    <row r="98" spans="2:23" s="16" customFormat="1" x14ac:dyDescent="0.3">
      <c r="B98" s="27" t="s">
        <v>16</v>
      </c>
      <c r="C98" s="4">
        <v>178.97378699999999</v>
      </c>
      <c r="D98" s="4">
        <v>147.83238900000001</v>
      </c>
      <c r="E98" s="7">
        <f t="shared" si="46"/>
        <v>-0.17399977126259267</v>
      </c>
      <c r="F98" s="4">
        <v>608.06380300000001</v>
      </c>
      <c r="G98" s="4">
        <v>623.15486599999997</v>
      </c>
      <c r="H98" s="7">
        <f t="shared" si="47"/>
        <v>2.4818222899546549E-2</v>
      </c>
      <c r="I98" s="4">
        <v>4721.3546409999999</v>
      </c>
      <c r="J98" s="4">
        <v>3237.583196</v>
      </c>
      <c r="K98" s="7">
        <f t="shared" si="48"/>
        <v>-0.31426816196245994</v>
      </c>
      <c r="L98" s="4">
        <v>481.12436300000002</v>
      </c>
      <c r="M98" s="4">
        <v>624.07479000000001</v>
      </c>
      <c r="N98" s="7">
        <f t="shared" si="49"/>
        <v>0.29711741494163324</v>
      </c>
      <c r="O98" s="4">
        <v>1406.6691069999999</v>
      </c>
      <c r="P98" s="4">
        <v>1548.3197829999999</v>
      </c>
      <c r="Q98" s="7">
        <f t="shared" si="50"/>
        <v>0.10069935800473934</v>
      </c>
      <c r="R98" s="17">
        <v>282.47349000000003</v>
      </c>
      <c r="S98" s="17">
        <v>368.54355800000002</v>
      </c>
      <c r="T98" s="7">
        <f t="shared" si="51"/>
        <v>0.30470140047478433</v>
      </c>
      <c r="U98" s="4">
        <v>305.826978</v>
      </c>
      <c r="V98" s="4">
        <v>372.32276100000001</v>
      </c>
      <c r="W98" s="11">
        <f t="shared" si="52"/>
        <v>0.21742942180856267</v>
      </c>
    </row>
    <row r="99" spans="2:23" s="16" customFormat="1" x14ac:dyDescent="0.3">
      <c r="B99" s="27" t="s">
        <v>17</v>
      </c>
      <c r="C99" s="4">
        <v>167.23700299999999</v>
      </c>
      <c r="D99" s="4">
        <v>151.25848300000001</v>
      </c>
      <c r="E99" s="7">
        <f t="shared" si="46"/>
        <v>-9.5544166143661263E-2</v>
      </c>
      <c r="F99" s="4">
        <v>483.30016000000001</v>
      </c>
      <c r="G99" s="4">
        <v>673.67109000000005</v>
      </c>
      <c r="H99" s="7">
        <f t="shared" si="47"/>
        <v>0.39389792463548956</v>
      </c>
      <c r="I99" s="4">
        <v>4342.2245469999998</v>
      </c>
      <c r="J99" s="4">
        <v>3445.6019569999999</v>
      </c>
      <c r="K99" s="7">
        <f t="shared" si="48"/>
        <v>-0.20648922696074473</v>
      </c>
      <c r="L99" s="4">
        <v>506.24348500000002</v>
      </c>
      <c r="M99" s="4">
        <v>653.41253800000004</v>
      </c>
      <c r="N99" s="7">
        <f t="shared" si="49"/>
        <v>0.29070804338351142</v>
      </c>
      <c r="O99" s="4">
        <v>1369.419318</v>
      </c>
      <c r="P99" s="4">
        <v>1276.9976449999999</v>
      </c>
      <c r="Q99" s="7">
        <f t="shared" si="50"/>
        <v>-6.7489681053265277E-2</v>
      </c>
      <c r="R99" s="17">
        <v>307.65052900000001</v>
      </c>
      <c r="S99" s="17">
        <v>409.04321499999998</v>
      </c>
      <c r="T99" s="7">
        <f t="shared" si="51"/>
        <v>0.32957097889469245</v>
      </c>
      <c r="U99" s="4">
        <v>306.50029999999998</v>
      </c>
      <c r="V99" s="4">
        <v>377.12902600000001</v>
      </c>
      <c r="W99" s="11">
        <f t="shared" si="52"/>
        <v>0.23043607461395643</v>
      </c>
    </row>
    <row r="100" spans="2:23" s="16" customFormat="1" x14ac:dyDescent="0.3">
      <c r="B100" s="27" t="s">
        <v>18</v>
      </c>
      <c r="C100" s="4">
        <v>158.61676399999999</v>
      </c>
      <c r="D100" s="4">
        <v>158.69975299999999</v>
      </c>
      <c r="E100" s="7">
        <f t="shared" si="46"/>
        <v>5.2320447036731735E-4</v>
      </c>
      <c r="F100" s="4">
        <v>548.82830899999999</v>
      </c>
      <c r="G100" s="4">
        <v>696.699748</v>
      </c>
      <c r="H100" s="7">
        <f t="shared" si="47"/>
        <v>0.26943114372039439</v>
      </c>
      <c r="I100" s="4">
        <v>3419.17076</v>
      </c>
      <c r="J100" s="4">
        <v>3317.808274</v>
      </c>
      <c r="K100" s="7">
        <f t="shared" si="48"/>
        <v>-2.9645341843061383E-2</v>
      </c>
      <c r="L100" s="4">
        <v>607.07841399999995</v>
      </c>
      <c r="M100" s="4">
        <v>771.06179199999997</v>
      </c>
      <c r="N100" s="7">
        <f t="shared" si="49"/>
        <v>0.27011894051630708</v>
      </c>
      <c r="O100" s="4">
        <v>1393.2415100000001</v>
      </c>
      <c r="P100" s="4">
        <v>1350.8147280000001</v>
      </c>
      <c r="Q100" s="7">
        <f t="shared" si="50"/>
        <v>-3.0451850375890682E-2</v>
      </c>
      <c r="R100" s="17">
        <v>314.87127400000003</v>
      </c>
      <c r="S100" s="17">
        <v>428.960196</v>
      </c>
      <c r="T100" s="7">
        <f t="shared" si="51"/>
        <v>0.36233512365437298</v>
      </c>
      <c r="U100" s="4">
        <v>370.83408600000001</v>
      </c>
      <c r="V100" s="4">
        <v>487.05052699999999</v>
      </c>
      <c r="W100" s="11">
        <f t="shared" si="52"/>
        <v>0.3133920138074901</v>
      </c>
    </row>
    <row r="101" spans="2:23" s="16" customFormat="1" x14ac:dyDescent="0.3">
      <c r="B101" s="27" t="s">
        <v>19</v>
      </c>
      <c r="C101" s="4">
        <v>127.363996</v>
      </c>
      <c r="D101" s="4">
        <v>173.540671</v>
      </c>
      <c r="E101" s="7">
        <f t="shared" si="46"/>
        <v>0.36255673856212867</v>
      </c>
      <c r="F101" s="4">
        <v>384.6807</v>
      </c>
      <c r="G101" s="4">
        <v>659.20700199999999</v>
      </c>
      <c r="H101" s="7">
        <f t="shared" si="47"/>
        <v>0.71364719363357709</v>
      </c>
      <c r="I101" s="4">
        <v>2582.298002</v>
      </c>
      <c r="J101" s="4">
        <v>2998.3498909999998</v>
      </c>
      <c r="K101" s="7">
        <f t="shared" si="48"/>
        <v>0.16111691550617552</v>
      </c>
      <c r="L101" s="4">
        <v>487.77356400000002</v>
      </c>
      <c r="M101" s="4">
        <v>675.86656600000003</v>
      </c>
      <c r="N101" s="7">
        <f t="shared" si="49"/>
        <v>0.38561540821839208</v>
      </c>
      <c r="O101" s="4">
        <v>1055.237018</v>
      </c>
      <c r="P101" s="4">
        <v>1080.4664929999999</v>
      </c>
      <c r="Q101" s="7">
        <f t="shared" si="50"/>
        <v>2.3908822918113231E-2</v>
      </c>
      <c r="R101" s="17">
        <v>256.783976</v>
      </c>
      <c r="S101" s="17">
        <v>324.79012599999999</v>
      </c>
      <c r="T101" s="7">
        <f t="shared" si="51"/>
        <v>0.26483798194635005</v>
      </c>
      <c r="U101" s="4">
        <v>272.05757699999998</v>
      </c>
      <c r="V101" s="4">
        <v>425.42170299999998</v>
      </c>
      <c r="W101" s="11">
        <f t="shared" si="52"/>
        <v>0.56371937033020036</v>
      </c>
    </row>
    <row r="102" spans="2:23" s="16" customFormat="1" x14ac:dyDescent="0.3">
      <c r="B102" s="27" t="s">
        <v>20</v>
      </c>
      <c r="C102" s="4">
        <v>104.014025</v>
      </c>
      <c r="D102" s="4">
        <v>172.80839499999999</v>
      </c>
      <c r="E102" s="7">
        <f t="shared" si="46"/>
        <v>0.66139513397351923</v>
      </c>
      <c r="F102" s="4">
        <v>365.70935500000002</v>
      </c>
      <c r="G102" s="4">
        <v>779.85865200000001</v>
      </c>
      <c r="H102" s="18">
        <f t="shared" si="47"/>
        <v>1.1324547522170987</v>
      </c>
      <c r="I102" s="5">
        <v>2262.6531599999998</v>
      </c>
      <c r="J102" s="5">
        <v>2666.5710939999999</v>
      </c>
      <c r="K102" s="7">
        <f t="shared" si="48"/>
        <v>0.1785151790564313</v>
      </c>
      <c r="L102" s="5">
        <v>470.49473</v>
      </c>
      <c r="M102" s="5">
        <v>693.43399899999997</v>
      </c>
      <c r="N102" s="18">
        <f t="shared" si="49"/>
        <v>0.47384009806018434</v>
      </c>
      <c r="O102" s="5">
        <v>896.43278499999997</v>
      </c>
      <c r="P102" s="5">
        <v>1183.095892</v>
      </c>
      <c r="Q102" s="7">
        <f t="shared" si="50"/>
        <v>0.31978204255436743</v>
      </c>
      <c r="R102" s="17">
        <v>234.51712800000001</v>
      </c>
      <c r="S102" s="17">
        <v>278.05394999999999</v>
      </c>
      <c r="T102" s="7">
        <f t="shared" si="51"/>
        <v>0.18564452998076955</v>
      </c>
      <c r="U102" s="5">
        <v>213.05849499999999</v>
      </c>
      <c r="V102" s="5">
        <v>375.67668200000003</v>
      </c>
      <c r="W102" s="11">
        <f t="shared" si="52"/>
        <v>0.76325605791968087</v>
      </c>
    </row>
    <row r="103" spans="2:23" s="16" customFormat="1" x14ac:dyDescent="0.3">
      <c r="B103" s="9" t="s">
        <v>8</v>
      </c>
      <c r="C103" s="10">
        <f>SUM(C91:C102)</f>
        <v>1624.785394</v>
      </c>
      <c r="D103" s="10">
        <f>SUM(D91:D102)</f>
        <v>1783.6548319999999</v>
      </c>
      <c r="E103" s="7">
        <f t="shared" si="46"/>
        <v>9.7778721169375526E-2</v>
      </c>
      <c r="F103" s="10">
        <f>SUM(F91:F102)</f>
        <v>5317.4739009999994</v>
      </c>
      <c r="G103" s="10">
        <f>SUM(G91:G102)</f>
        <v>7181.5231699999995</v>
      </c>
      <c r="H103" s="18">
        <f t="shared" si="47"/>
        <v>0.350551653605568</v>
      </c>
      <c r="I103" s="10">
        <f>SUM(I91:I102)</f>
        <v>39773.405147000005</v>
      </c>
      <c r="J103" s="10">
        <f>SUM(J91:J102)</f>
        <v>31464.416438</v>
      </c>
      <c r="K103" s="7">
        <f t="shared" si="48"/>
        <v>-0.20890815554490508</v>
      </c>
      <c r="L103" s="10">
        <f>SUM(L91:L102)</f>
        <v>5435.3189270000003</v>
      </c>
      <c r="M103" s="10">
        <f>SUM(M91:M102)</f>
        <v>7738.5535639999998</v>
      </c>
      <c r="N103" s="18">
        <f t="shared" si="49"/>
        <v>0.42375335613861753</v>
      </c>
      <c r="O103" s="10">
        <f>SUM(O91:O102)</f>
        <v>13636.819917000001</v>
      </c>
      <c r="P103" s="10">
        <f>SUM(P91:P102)</f>
        <v>14723.843741999997</v>
      </c>
      <c r="Q103" s="7">
        <f t="shared" si="50"/>
        <v>7.9712413276418315E-2</v>
      </c>
      <c r="R103" s="10">
        <f>SUM(R91:R102)</f>
        <v>3018.5280610000004</v>
      </c>
      <c r="S103" s="10">
        <f>SUM(S91:S102)</f>
        <v>3641.91077</v>
      </c>
      <c r="T103" s="7">
        <f t="shared" si="51"/>
        <v>0.20651877219702924</v>
      </c>
      <c r="U103" s="10">
        <f t="shared" ref="U103:V103" si="53">SUM(U91:U102)</f>
        <v>3594.8463960000008</v>
      </c>
      <c r="V103" s="10">
        <f t="shared" si="53"/>
        <v>4210.7724129999997</v>
      </c>
      <c r="W103" s="11">
        <f t="shared" si="52"/>
        <v>0.17133583723781412</v>
      </c>
    </row>
    <row r="104" spans="2:23" s="16" customFormat="1" x14ac:dyDescent="0.3">
      <c r="B104" s="22"/>
      <c r="C104" s="23"/>
      <c r="D104" s="24"/>
      <c r="E104" s="25"/>
      <c r="F104" s="24"/>
      <c r="G104" s="24"/>
      <c r="H104" s="25"/>
      <c r="I104" s="24"/>
      <c r="J104" s="24"/>
      <c r="K104" s="25"/>
      <c r="L104" s="24"/>
      <c r="M104" s="24"/>
      <c r="N104" s="25"/>
      <c r="O104" s="24"/>
      <c r="P104" s="24"/>
      <c r="Q104" s="25"/>
      <c r="R104" s="24"/>
      <c r="S104" s="24"/>
      <c r="T104" s="25"/>
      <c r="U104" s="24"/>
      <c r="V104" s="24"/>
      <c r="W104" s="26"/>
    </row>
    <row r="105" spans="2:23" s="16" customFormat="1" x14ac:dyDescent="0.3">
      <c r="B105" s="46" t="s">
        <v>52</v>
      </c>
      <c r="C105" s="47"/>
      <c r="D105" s="28"/>
      <c r="E105" s="18"/>
      <c r="F105" s="28"/>
      <c r="G105" s="28"/>
      <c r="H105" s="18"/>
      <c r="I105" s="28"/>
      <c r="J105" s="28"/>
      <c r="K105" s="18"/>
      <c r="L105" s="28"/>
      <c r="M105" s="28"/>
      <c r="N105" s="18"/>
      <c r="O105" s="28"/>
      <c r="P105" s="28"/>
      <c r="Q105" s="18"/>
      <c r="R105" s="28"/>
      <c r="S105" s="28"/>
      <c r="T105" s="18"/>
      <c r="U105" s="28"/>
      <c r="V105" s="28"/>
      <c r="W105" s="20"/>
    </row>
    <row r="106" spans="2:23" s="33" customFormat="1" x14ac:dyDescent="0.3">
      <c r="B106" s="30" t="s">
        <v>3</v>
      </c>
      <c r="C106" s="31" t="s">
        <v>48</v>
      </c>
      <c r="D106" s="31" t="s">
        <v>47</v>
      </c>
      <c r="E106" s="32" t="s">
        <v>2</v>
      </c>
      <c r="F106" s="31" t="s">
        <v>48</v>
      </c>
      <c r="G106" s="31" t="s">
        <v>47</v>
      </c>
      <c r="H106" s="32" t="s">
        <v>2</v>
      </c>
      <c r="I106" s="31" t="s">
        <v>48</v>
      </c>
      <c r="J106" s="31" t="s">
        <v>47</v>
      </c>
      <c r="K106" s="32" t="s">
        <v>2</v>
      </c>
      <c r="L106" s="31" t="s">
        <v>48</v>
      </c>
      <c r="M106" s="31" t="s">
        <v>47</v>
      </c>
      <c r="N106" s="32" t="s">
        <v>2</v>
      </c>
      <c r="O106" s="31" t="s">
        <v>48</v>
      </c>
      <c r="P106" s="31" t="s">
        <v>47</v>
      </c>
      <c r="Q106" s="32" t="s">
        <v>2</v>
      </c>
      <c r="R106" s="31" t="s">
        <v>48</v>
      </c>
      <c r="S106" s="31" t="s">
        <v>47</v>
      </c>
      <c r="T106" s="32" t="s">
        <v>2</v>
      </c>
      <c r="U106" s="31" t="s">
        <v>48</v>
      </c>
      <c r="V106" s="31" t="s">
        <v>47</v>
      </c>
      <c r="W106" s="32" t="s">
        <v>2</v>
      </c>
    </row>
    <row r="107" spans="2:23" s="16" customFormat="1" x14ac:dyDescent="0.3">
      <c r="B107" s="27" t="s">
        <v>9</v>
      </c>
      <c r="C107" s="5">
        <v>188.24793700000001</v>
      </c>
      <c r="D107" s="5">
        <v>186.81177700000001</v>
      </c>
      <c r="E107" s="18">
        <f>(D107-C107)/C107</f>
        <v>-7.6290875899479365E-3</v>
      </c>
      <c r="F107" s="5">
        <v>531.54816800000003</v>
      </c>
      <c r="G107" s="5">
        <v>616.72646999999995</v>
      </c>
      <c r="H107" s="39">
        <f>(G107-F107)/F107</f>
        <v>0.16024568821390409</v>
      </c>
      <c r="I107" s="5">
        <v>3384.251096</v>
      </c>
      <c r="J107" s="5">
        <v>2334.100242</v>
      </c>
      <c r="K107" s="18">
        <f>(J107-I107)/I107</f>
        <v>-0.31030524160610334</v>
      </c>
      <c r="L107" s="5">
        <v>592.12026300000002</v>
      </c>
      <c r="M107" s="5">
        <v>592.73773800000004</v>
      </c>
      <c r="N107" s="39">
        <f>(M107-L107)/L107</f>
        <v>1.0428202488318038E-3</v>
      </c>
      <c r="O107" s="5">
        <v>1269.3378620000001</v>
      </c>
      <c r="P107" s="5">
        <v>1324.171615</v>
      </c>
      <c r="Q107" s="18">
        <f>(P107-O107)/O107</f>
        <v>4.3198705909238751E-2</v>
      </c>
      <c r="R107" s="21">
        <v>237.86317600000001</v>
      </c>
      <c r="S107" s="21">
        <v>286.554979</v>
      </c>
      <c r="T107" s="18">
        <f>(S107-R107)/R107</f>
        <v>0.20470509062739492</v>
      </c>
      <c r="U107" s="5">
        <v>411.14214199999998</v>
      </c>
      <c r="V107" s="5">
        <v>417.87906600000002</v>
      </c>
      <c r="W107" s="19">
        <f>(V107-U107)/U107</f>
        <v>1.638587561768369E-2</v>
      </c>
    </row>
    <row r="108" spans="2:23" s="16" customFormat="1" x14ac:dyDescent="0.3">
      <c r="B108" s="27" t="s">
        <v>10</v>
      </c>
      <c r="C108" s="5">
        <v>159.42093299999999</v>
      </c>
      <c r="D108" s="5">
        <v>163.30975699999999</v>
      </c>
      <c r="E108" s="18">
        <f t="shared" ref="E108:E119" si="54">(D108-C108)/C108</f>
        <v>2.4393433953871037E-2</v>
      </c>
      <c r="F108" s="5">
        <v>508.09299199999998</v>
      </c>
      <c r="G108" s="5">
        <v>523.468254</v>
      </c>
      <c r="H108" s="18">
        <f t="shared" ref="H108:H119" si="55">(G108-F108)/F108</f>
        <v>3.026072439904863E-2</v>
      </c>
      <c r="I108" s="5">
        <v>2739.5986419999999</v>
      </c>
      <c r="J108" s="5">
        <v>1639.585816</v>
      </c>
      <c r="K108" s="18">
        <f t="shared" ref="K108:K119" si="56">(J108-I108)/I108</f>
        <v>-0.40152335058720617</v>
      </c>
      <c r="L108" s="5">
        <v>562.35768599999994</v>
      </c>
      <c r="M108" s="5">
        <v>598.10651099999995</v>
      </c>
      <c r="N108" s="18">
        <f t="shared" ref="N108:N119" si="57">(M108-L108)/L108</f>
        <v>6.3569549932318364E-2</v>
      </c>
      <c r="O108" s="5">
        <v>1038.73569</v>
      </c>
      <c r="P108" s="5">
        <v>1071.3517469999999</v>
      </c>
      <c r="Q108" s="18">
        <f t="shared" ref="Q108:Q119" si="58">(P108-O108)/O108</f>
        <v>3.1399765420595069E-2</v>
      </c>
      <c r="R108" s="21">
        <v>193.483799</v>
      </c>
      <c r="S108" s="21">
        <v>255.49327299999999</v>
      </c>
      <c r="T108" s="18">
        <f t="shared" ref="T108:T119" si="59">(S108-R108)/R108</f>
        <v>0.32048923124566092</v>
      </c>
      <c r="U108" s="5">
        <v>397.579635</v>
      </c>
      <c r="V108" s="5">
        <v>377.40205099999997</v>
      </c>
      <c r="W108" s="20">
        <f t="shared" ref="W108:W119" si="60">(V108-U108)/U108</f>
        <v>-5.0751050163824474E-2</v>
      </c>
    </row>
    <row r="109" spans="2:23" s="16" customFormat="1" x14ac:dyDescent="0.3">
      <c r="B109" s="27" t="s">
        <v>11</v>
      </c>
      <c r="C109" s="5">
        <v>170.35521800000001</v>
      </c>
      <c r="D109" s="5">
        <v>169.766549</v>
      </c>
      <c r="E109" s="18">
        <f t="shared" si="54"/>
        <v>-3.4555384150311737E-3</v>
      </c>
      <c r="F109" s="5">
        <v>537.65390500000001</v>
      </c>
      <c r="G109" s="5">
        <v>527.03773999999999</v>
      </c>
      <c r="H109" s="18">
        <f t="shared" si="55"/>
        <v>-1.9745350868417898E-2</v>
      </c>
      <c r="I109" s="5">
        <v>1720.4553739999999</v>
      </c>
      <c r="J109" s="5">
        <v>969.82381199999998</v>
      </c>
      <c r="K109" s="18">
        <f t="shared" si="56"/>
        <v>-0.43629818787732183</v>
      </c>
      <c r="L109" s="5">
        <v>616.07225200000005</v>
      </c>
      <c r="M109" s="5">
        <v>584.35207300000002</v>
      </c>
      <c r="N109" s="18">
        <f t="shared" si="57"/>
        <v>-5.1487757965116121E-2</v>
      </c>
      <c r="O109" s="5">
        <v>936.66369099999997</v>
      </c>
      <c r="P109" s="5">
        <v>1001.228977</v>
      </c>
      <c r="Q109" s="18">
        <f t="shared" si="58"/>
        <v>6.893112930540618E-2</v>
      </c>
      <c r="R109" s="21">
        <v>208.24059199999999</v>
      </c>
      <c r="S109" s="21">
        <v>254.92951600000001</v>
      </c>
      <c r="T109" s="18">
        <f t="shared" si="59"/>
        <v>0.22420664267032056</v>
      </c>
      <c r="U109" s="5">
        <v>409.16521699999998</v>
      </c>
      <c r="V109" s="5">
        <v>371.86382700000001</v>
      </c>
      <c r="W109" s="20">
        <f t="shared" si="60"/>
        <v>-9.1164616272844057E-2</v>
      </c>
    </row>
    <row r="110" spans="2:23" s="16" customFormat="1" x14ac:dyDescent="0.3">
      <c r="B110" s="27" t="s">
        <v>12</v>
      </c>
      <c r="C110" s="5">
        <v>141.85275200000001</v>
      </c>
      <c r="D110" s="5">
        <v>73.746285999999998</v>
      </c>
      <c r="E110" s="18">
        <f t="shared" si="54"/>
        <v>-0.48012086505026008</v>
      </c>
      <c r="F110" s="5">
        <v>470.57573600000001</v>
      </c>
      <c r="G110" s="5">
        <v>407.044084</v>
      </c>
      <c r="H110" s="18">
        <f t="shared" si="55"/>
        <v>-0.13500834645669024</v>
      </c>
      <c r="I110" s="5">
        <v>2205.650185</v>
      </c>
      <c r="J110" s="5">
        <v>2910.4125899999999</v>
      </c>
      <c r="K110" s="18">
        <f t="shared" si="56"/>
        <v>0.31952592019935383</v>
      </c>
      <c r="L110" s="5">
        <v>608.08251700000005</v>
      </c>
      <c r="M110" s="5">
        <v>388.485838</v>
      </c>
      <c r="N110" s="18">
        <f t="shared" si="57"/>
        <v>-0.36112973627886763</v>
      </c>
      <c r="O110" s="5">
        <v>1007.7660980000001</v>
      </c>
      <c r="P110" s="5">
        <v>837.62405200000001</v>
      </c>
      <c r="Q110" s="18">
        <f t="shared" si="58"/>
        <v>-0.16883088877236674</v>
      </c>
      <c r="R110" s="21">
        <v>192.61451600000001</v>
      </c>
      <c r="S110" s="21">
        <v>190.73928000000001</v>
      </c>
      <c r="T110" s="18">
        <f t="shared" si="59"/>
        <v>-9.7356940636810618E-3</v>
      </c>
      <c r="U110" s="5">
        <v>370.51494400000001</v>
      </c>
      <c r="V110" s="5">
        <v>286.79913599999998</v>
      </c>
      <c r="W110" s="20">
        <f t="shared" si="60"/>
        <v>-0.22594448444163168</v>
      </c>
    </row>
    <row r="111" spans="2:23" s="16" customFormat="1" x14ac:dyDescent="0.3">
      <c r="B111" s="27" t="s">
        <v>13</v>
      </c>
      <c r="C111" s="5">
        <v>139.73202699999999</v>
      </c>
      <c r="D111" s="5">
        <v>39.824570999999999</v>
      </c>
      <c r="E111" s="18">
        <f t="shared" si="54"/>
        <v>-0.71499324918545704</v>
      </c>
      <c r="F111" s="5">
        <v>522.31821400000001</v>
      </c>
      <c r="G111" s="5">
        <v>182.75814</v>
      </c>
      <c r="H111" s="18">
        <f t="shared" si="55"/>
        <v>-0.65010192043580539</v>
      </c>
      <c r="I111" s="5">
        <v>2666.5883979999999</v>
      </c>
      <c r="J111" s="5">
        <v>4975.3203089999997</v>
      </c>
      <c r="K111" s="18">
        <f t="shared" si="56"/>
        <v>0.86579987850078388</v>
      </c>
      <c r="L111" s="5">
        <v>633.54812800000002</v>
      </c>
      <c r="M111" s="5">
        <v>130.852745</v>
      </c>
      <c r="N111" s="18">
        <f t="shared" si="57"/>
        <v>-0.7934604504111169</v>
      </c>
      <c r="O111" s="5">
        <v>1072.2759169999999</v>
      </c>
      <c r="P111" s="5">
        <v>730.21021099999996</v>
      </c>
      <c r="Q111" s="18">
        <f t="shared" si="58"/>
        <v>-0.31900903543280829</v>
      </c>
      <c r="R111" s="21">
        <v>208.59100799999999</v>
      </c>
      <c r="S111" s="21">
        <v>142.80278799999999</v>
      </c>
      <c r="T111" s="18">
        <f t="shared" si="59"/>
        <v>-0.31539336537459944</v>
      </c>
      <c r="U111" s="5">
        <v>349.139025</v>
      </c>
      <c r="V111" s="5">
        <v>192.49411000000001</v>
      </c>
      <c r="W111" s="20">
        <f t="shared" si="60"/>
        <v>-0.44866057296230349</v>
      </c>
    </row>
    <row r="112" spans="2:23" s="16" customFormat="1" x14ac:dyDescent="0.3">
      <c r="B112" s="27" t="s">
        <v>14</v>
      </c>
      <c r="C112" s="5">
        <v>124.203141</v>
      </c>
      <c r="D112" s="5">
        <v>133.03409199999999</v>
      </c>
      <c r="E112" s="18">
        <f t="shared" si="54"/>
        <v>7.1100866925740511E-2</v>
      </c>
      <c r="F112" s="5">
        <v>528.17271800000003</v>
      </c>
      <c r="G112" s="5">
        <v>234.768719</v>
      </c>
      <c r="H112" s="18">
        <f t="shared" si="55"/>
        <v>-0.55550767580539817</v>
      </c>
      <c r="I112" s="5">
        <v>3067.8779089999998</v>
      </c>
      <c r="J112" s="5">
        <v>4632.1509599999999</v>
      </c>
      <c r="K112" s="18">
        <f t="shared" si="56"/>
        <v>0.50988764787901475</v>
      </c>
      <c r="L112" s="5">
        <v>492.23983500000003</v>
      </c>
      <c r="M112" s="5">
        <v>217.680711</v>
      </c>
      <c r="N112" s="18">
        <f t="shared" si="57"/>
        <v>-0.55777510164328736</v>
      </c>
      <c r="O112" s="5">
        <v>1060.9470289999999</v>
      </c>
      <c r="P112" s="5">
        <v>1075.7462700000001</v>
      </c>
      <c r="Q112" s="18">
        <f t="shared" si="58"/>
        <v>1.3949085671081291E-2</v>
      </c>
      <c r="R112" s="21">
        <v>198.35087799999999</v>
      </c>
      <c r="S112" s="21">
        <v>184.92317399999999</v>
      </c>
      <c r="T112" s="18">
        <f t="shared" si="59"/>
        <v>-6.7696720757646489E-2</v>
      </c>
      <c r="U112" s="5">
        <v>368.89307100000002</v>
      </c>
      <c r="V112" s="5">
        <v>210.98397800000001</v>
      </c>
      <c r="W112" s="20">
        <f t="shared" si="60"/>
        <v>-0.42806196541436259</v>
      </c>
    </row>
    <row r="113" spans="2:23" s="16" customFormat="1" x14ac:dyDescent="0.3">
      <c r="B113" s="27" t="s">
        <v>15</v>
      </c>
      <c r="C113" s="5">
        <v>175.282409</v>
      </c>
      <c r="D113" s="5">
        <v>122.086787</v>
      </c>
      <c r="E113" s="18">
        <f t="shared" si="54"/>
        <v>-0.30348522880011308</v>
      </c>
      <c r="F113" s="5">
        <v>488.35131200000001</v>
      </c>
      <c r="G113" s="5">
        <v>435.088167</v>
      </c>
      <c r="H113" s="18">
        <f t="shared" si="55"/>
        <v>-0.10906727122707108</v>
      </c>
      <c r="I113" s="5">
        <v>4097.4637679999996</v>
      </c>
      <c r="J113" s="5">
        <v>4984.3103080000001</v>
      </c>
      <c r="K113" s="18">
        <f t="shared" si="56"/>
        <v>0.21643792116626243</v>
      </c>
      <c r="L113" s="5">
        <v>589.20566499999995</v>
      </c>
      <c r="M113" s="5">
        <v>370.388755</v>
      </c>
      <c r="N113" s="18">
        <f t="shared" si="57"/>
        <v>-0.37137611363597456</v>
      </c>
      <c r="O113" s="5">
        <v>1444.111259</v>
      </c>
      <c r="P113" s="5">
        <v>1475.4873070000001</v>
      </c>
      <c r="Q113" s="18">
        <f t="shared" si="58"/>
        <v>2.172689105805253E-2</v>
      </c>
      <c r="R113" s="21">
        <v>252.735894</v>
      </c>
      <c r="S113" s="21">
        <v>306.78865400000001</v>
      </c>
      <c r="T113" s="18">
        <f t="shared" si="59"/>
        <v>0.21387053158345606</v>
      </c>
      <c r="U113" s="5">
        <v>324.40336100000002</v>
      </c>
      <c r="V113" s="5">
        <v>269.146792</v>
      </c>
      <c r="W113" s="20">
        <f t="shared" si="60"/>
        <v>-0.17033291156314503</v>
      </c>
    </row>
    <row r="114" spans="2:23" s="16" customFormat="1" x14ac:dyDescent="0.3">
      <c r="B114" s="27" t="s">
        <v>16</v>
      </c>
      <c r="C114" s="5">
        <v>152.22859600000001</v>
      </c>
      <c r="D114" s="5">
        <v>178.97378699999999</v>
      </c>
      <c r="E114" s="18">
        <f t="shared" si="54"/>
        <v>0.17569097858591545</v>
      </c>
      <c r="F114" s="5">
        <v>512.50201100000004</v>
      </c>
      <c r="G114" s="5">
        <v>608.06380300000001</v>
      </c>
      <c r="H114" s="18">
        <f t="shared" si="55"/>
        <v>0.18646130151477583</v>
      </c>
      <c r="I114" s="5">
        <v>4009.2266770000001</v>
      </c>
      <c r="J114" s="5">
        <v>4721.3546409999999</v>
      </c>
      <c r="K114" s="18">
        <f t="shared" si="56"/>
        <v>0.17762227515977386</v>
      </c>
      <c r="L114" s="5">
        <v>542.43441900000005</v>
      </c>
      <c r="M114" s="5">
        <v>481.12436300000002</v>
      </c>
      <c r="N114" s="18">
        <f t="shared" si="57"/>
        <v>-0.11302759163592092</v>
      </c>
      <c r="O114" s="5">
        <v>1267.5542390000001</v>
      </c>
      <c r="P114" s="5">
        <v>1406.6691069999999</v>
      </c>
      <c r="Q114" s="18">
        <f t="shared" si="58"/>
        <v>0.10975062346030297</v>
      </c>
      <c r="R114" s="21">
        <v>288.31810899999999</v>
      </c>
      <c r="S114" s="21">
        <v>282.47349000000003</v>
      </c>
      <c r="T114" s="18">
        <f t="shared" si="59"/>
        <v>-2.0271425267984002E-2</v>
      </c>
      <c r="U114" s="5">
        <v>408.98634299999998</v>
      </c>
      <c r="V114" s="5">
        <v>305.826978</v>
      </c>
      <c r="W114" s="20">
        <f t="shared" si="60"/>
        <v>-0.25223180863034339</v>
      </c>
    </row>
    <row r="115" spans="2:23" s="16" customFormat="1" x14ac:dyDescent="0.3">
      <c r="B115" s="27" t="s">
        <v>17</v>
      </c>
      <c r="C115" s="5">
        <v>149.954644</v>
      </c>
      <c r="D115" s="5">
        <v>167.23700299999999</v>
      </c>
      <c r="E115" s="18">
        <f t="shared" si="54"/>
        <v>0.11525057536730897</v>
      </c>
      <c r="F115" s="5">
        <v>482.32194500000003</v>
      </c>
      <c r="G115" s="5">
        <v>483.30016000000001</v>
      </c>
      <c r="H115" s="18">
        <f t="shared" si="55"/>
        <v>2.0281370361449704E-3</v>
      </c>
      <c r="I115" s="5">
        <v>3384.1606919999999</v>
      </c>
      <c r="J115" s="5">
        <v>4342.2245469999998</v>
      </c>
      <c r="K115" s="18">
        <f t="shared" si="56"/>
        <v>0.28310235304866543</v>
      </c>
      <c r="L115" s="5">
        <v>527.84518300000002</v>
      </c>
      <c r="M115" s="5">
        <v>506.24348500000002</v>
      </c>
      <c r="N115" s="18">
        <f t="shared" si="57"/>
        <v>-4.0924306398378171E-2</v>
      </c>
      <c r="O115" s="5">
        <v>1300.1027200000001</v>
      </c>
      <c r="P115" s="5">
        <v>1369.419318</v>
      </c>
      <c r="Q115" s="18">
        <f t="shared" si="58"/>
        <v>5.3316247196221453E-2</v>
      </c>
      <c r="R115" s="21">
        <v>307.83671600000002</v>
      </c>
      <c r="S115" s="21">
        <v>307.65052900000001</v>
      </c>
      <c r="T115" s="18">
        <f t="shared" si="59"/>
        <v>-6.0482388981832199E-4</v>
      </c>
      <c r="U115" s="5">
        <v>401.69677799999999</v>
      </c>
      <c r="V115" s="5">
        <v>306.50029999999998</v>
      </c>
      <c r="W115" s="20">
        <f t="shared" si="60"/>
        <v>-0.23698591378793687</v>
      </c>
    </row>
    <row r="116" spans="2:23" s="16" customFormat="1" x14ac:dyDescent="0.3">
      <c r="B116" s="27" t="s">
        <v>18</v>
      </c>
      <c r="C116" s="5">
        <v>174.864419</v>
      </c>
      <c r="D116" s="5">
        <v>158.61676399999999</v>
      </c>
      <c r="E116" s="18">
        <f t="shared" si="54"/>
        <v>-9.2915729185592696E-2</v>
      </c>
      <c r="F116" s="5">
        <v>520.85344399999997</v>
      </c>
      <c r="G116" s="5">
        <v>548.82830899999999</v>
      </c>
      <c r="H116" s="18">
        <f t="shared" si="55"/>
        <v>5.3709666936559652E-2</v>
      </c>
      <c r="I116" s="5">
        <v>2878.6866420000001</v>
      </c>
      <c r="J116" s="5">
        <v>3419.17076</v>
      </c>
      <c r="K116" s="18">
        <f t="shared" si="56"/>
        <v>0.18775371730786661</v>
      </c>
      <c r="L116" s="5">
        <v>555.44035899999994</v>
      </c>
      <c r="M116" s="5">
        <v>607.07841399999995</v>
      </c>
      <c r="N116" s="18">
        <f t="shared" si="57"/>
        <v>9.2967776221677137E-2</v>
      </c>
      <c r="O116" s="5">
        <v>1317.9556560000001</v>
      </c>
      <c r="P116" s="5">
        <v>1393.2415100000001</v>
      </c>
      <c r="Q116" s="18">
        <f t="shared" si="58"/>
        <v>5.7123207186266643E-2</v>
      </c>
      <c r="R116" s="21">
        <v>277.27551099999999</v>
      </c>
      <c r="S116" s="21">
        <v>314.87127400000003</v>
      </c>
      <c r="T116" s="18">
        <f t="shared" si="59"/>
        <v>0.1355899151151507</v>
      </c>
      <c r="U116" s="5">
        <v>426.19672000000003</v>
      </c>
      <c r="V116" s="5">
        <v>370.83408600000001</v>
      </c>
      <c r="W116" s="20">
        <f t="shared" si="60"/>
        <v>-0.1298992493419471</v>
      </c>
    </row>
    <row r="117" spans="2:23" s="16" customFormat="1" x14ac:dyDescent="0.3">
      <c r="B117" s="27" t="s">
        <v>19</v>
      </c>
      <c r="C117" s="5">
        <v>121.264222</v>
      </c>
      <c r="D117" s="5">
        <v>127.363996</v>
      </c>
      <c r="E117" s="18">
        <f t="shared" si="54"/>
        <v>5.0301514324645538E-2</v>
      </c>
      <c r="F117" s="5">
        <v>414.91373599999997</v>
      </c>
      <c r="G117" s="5">
        <v>384.6807</v>
      </c>
      <c r="H117" s="18">
        <f t="shared" si="55"/>
        <v>-7.2865835417895083E-2</v>
      </c>
      <c r="I117" s="5">
        <v>2131.5616409999998</v>
      </c>
      <c r="J117" s="5">
        <v>2582.298002</v>
      </c>
      <c r="K117" s="18">
        <f t="shared" si="56"/>
        <v>0.21145828125737054</v>
      </c>
      <c r="L117" s="5">
        <v>482.29406399999999</v>
      </c>
      <c r="M117" s="5">
        <v>487.77356400000002</v>
      </c>
      <c r="N117" s="18">
        <f t="shared" si="57"/>
        <v>1.1361325815529901E-2</v>
      </c>
      <c r="O117" s="5">
        <v>888.39133800000002</v>
      </c>
      <c r="P117" s="5">
        <v>1055.237018</v>
      </c>
      <c r="Q117" s="18">
        <f t="shared" si="58"/>
        <v>0.18780651371006502</v>
      </c>
      <c r="R117" s="21">
        <v>208.24020999999999</v>
      </c>
      <c r="S117" s="21">
        <v>256.783976</v>
      </c>
      <c r="T117" s="18">
        <f t="shared" si="59"/>
        <v>0.23311427701691237</v>
      </c>
      <c r="U117" s="5">
        <v>285.27331299999997</v>
      </c>
      <c r="V117" s="5">
        <v>272.05757699999998</v>
      </c>
      <c r="W117" s="20">
        <f t="shared" si="60"/>
        <v>-4.6326576646866346E-2</v>
      </c>
    </row>
    <row r="118" spans="2:23" s="16" customFormat="1" x14ac:dyDescent="0.3">
      <c r="B118" s="27" t="s">
        <v>20</v>
      </c>
      <c r="C118" s="5">
        <v>140.47411399999999</v>
      </c>
      <c r="D118" s="5">
        <v>104.014025</v>
      </c>
      <c r="E118" s="18">
        <f t="shared" si="54"/>
        <v>-0.25955023286354373</v>
      </c>
      <c r="F118" s="5">
        <v>410.19467800000001</v>
      </c>
      <c r="G118" s="5">
        <v>365.70935500000002</v>
      </c>
      <c r="H118" s="18">
        <f t="shared" si="55"/>
        <v>-0.10844929343525025</v>
      </c>
      <c r="I118" s="5">
        <v>2014.7198659999999</v>
      </c>
      <c r="J118" s="5">
        <v>2262.6531599999998</v>
      </c>
      <c r="K118" s="18">
        <f t="shared" si="56"/>
        <v>0.12306092682365993</v>
      </c>
      <c r="L118" s="5">
        <v>440.28992199999999</v>
      </c>
      <c r="M118" s="5">
        <v>470.49473</v>
      </c>
      <c r="N118" s="18">
        <f t="shared" si="57"/>
        <v>6.8602088057786642E-2</v>
      </c>
      <c r="O118" s="5">
        <v>1024.0412779999999</v>
      </c>
      <c r="P118" s="5">
        <v>896.43278499999997</v>
      </c>
      <c r="Q118" s="18">
        <f t="shared" si="58"/>
        <v>-0.12461264574141509</v>
      </c>
      <c r="R118" s="21">
        <v>193.848049</v>
      </c>
      <c r="S118" s="21">
        <v>234.51712800000001</v>
      </c>
      <c r="T118" s="18">
        <f t="shared" si="59"/>
        <v>0.20979875324925251</v>
      </c>
      <c r="U118" s="5">
        <v>298.93179900000001</v>
      </c>
      <c r="V118" s="5">
        <v>213.05849499999999</v>
      </c>
      <c r="W118" s="20">
        <f t="shared" si="60"/>
        <v>-0.28726721040473857</v>
      </c>
    </row>
    <row r="119" spans="2:23" s="16" customFormat="1" x14ac:dyDescent="0.3">
      <c r="B119" s="9" t="s">
        <v>8</v>
      </c>
      <c r="C119" s="10">
        <f>SUM(C107:C118)</f>
        <v>1837.880412</v>
      </c>
      <c r="D119" s="10">
        <f>SUM(D107:D118)</f>
        <v>1624.785394</v>
      </c>
      <c r="E119" s="7">
        <f t="shared" si="54"/>
        <v>-0.11594607386239447</v>
      </c>
      <c r="F119" s="10">
        <f>SUM(F107:F118)</f>
        <v>5927.4988590000012</v>
      </c>
      <c r="G119" s="10">
        <f>SUM(G107:G118)</f>
        <v>5317.4739009999994</v>
      </c>
      <c r="H119" s="18">
        <f t="shared" si="55"/>
        <v>-0.10291439484189392</v>
      </c>
      <c r="I119" s="10">
        <f>SUM(I107:I118)</f>
        <v>34300.240890000001</v>
      </c>
      <c r="J119" s="10">
        <f>SUM(J107:J118)</f>
        <v>39773.405147000005</v>
      </c>
      <c r="K119" s="7">
        <f t="shared" si="56"/>
        <v>0.15956635040996658</v>
      </c>
      <c r="L119" s="10">
        <f>SUM(L107:L118)</f>
        <v>6641.9302929999994</v>
      </c>
      <c r="M119" s="10">
        <f>SUM(M107:M118)</f>
        <v>5435.3189270000003</v>
      </c>
      <c r="N119" s="18">
        <f t="shared" si="57"/>
        <v>-0.18166576774701471</v>
      </c>
      <c r="O119" s="10">
        <f>SUM(O107:O118)</f>
        <v>13627.882777000001</v>
      </c>
      <c r="P119" s="10">
        <f>SUM(P107:P118)</f>
        <v>13636.819917000001</v>
      </c>
      <c r="Q119" s="7">
        <f t="shared" si="58"/>
        <v>6.5579812699030225E-4</v>
      </c>
      <c r="R119" s="10">
        <f>SUM(R107:R118)</f>
        <v>2767.3984579999997</v>
      </c>
      <c r="S119" s="10">
        <f>SUM(S107:S118)</f>
        <v>3018.5280610000004</v>
      </c>
      <c r="T119" s="7">
        <f t="shared" si="59"/>
        <v>9.0745733515184612E-2</v>
      </c>
      <c r="U119" s="10">
        <f t="shared" ref="U119:V119" si="61">SUM(U107:U118)</f>
        <v>4451.9223480000001</v>
      </c>
      <c r="V119" s="10">
        <f t="shared" si="61"/>
        <v>3594.8463960000008</v>
      </c>
      <c r="W119" s="11">
        <f t="shared" si="60"/>
        <v>-0.19251817192746759</v>
      </c>
    </row>
  </sheetData>
  <mergeCells count="14">
    <mergeCell ref="B23:C23"/>
    <mergeCell ref="U5:W5"/>
    <mergeCell ref="C5:E5"/>
    <mergeCell ref="F5:H5"/>
    <mergeCell ref="I5:K5"/>
    <mergeCell ref="L5:N5"/>
    <mergeCell ref="O5:Q5"/>
    <mergeCell ref="R5:T5"/>
    <mergeCell ref="B6:C6"/>
    <mergeCell ref="B57:C57"/>
    <mergeCell ref="B73:C73"/>
    <mergeCell ref="B89:C89"/>
    <mergeCell ref="B105:C105"/>
    <mergeCell ref="B40:C40"/>
  </mergeCells>
  <pageMargins left="0" right="0" top="0.75" bottom="0.75" header="0.3" footer="0.3"/>
  <pageSetup paperSize="9" scale="31" orientation="landscape" r:id="rId1"/>
  <ignoredErrors>
    <ignoredError sqref="T55 Q55 N55 K55 H55 E55 E38 H38 H21 N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7470-531C-4045-92A3-F8C5ECB35867}">
  <sheetPr>
    <pageSetUpPr fitToPage="1"/>
  </sheetPr>
  <dimension ref="B1:W12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" sqref="D2"/>
    </sheetView>
  </sheetViews>
  <sheetFormatPr defaultRowHeight="14.4" x14ac:dyDescent="0.3"/>
  <cols>
    <col min="1" max="1" width="1.77734375" customWidth="1"/>
    <col min="2" max="2" width="15.88671875" customWidth="1"/>
    <col min="3" max="4" width="15.5546875" customWidth="1"/>
    <col min="5" max="5" width="9.33203125" customWidth="1"/>
    <col min="6" max="7" width="15.5546875" customWidth="1"/>
    <col min="8" max="8" width="8.6640625" customWidth="1"/>
    <col min="9" max="10" width="15.5546875" customWidth="1"/>
    <col min="11" max="11" width="8.44140625" customWidth="1"/>
    <col min="12" max="13" width="15.5546875" customWidth="1"/>
    <col min="14" max="14" width="9.33203125" customWidth="1"/>
    <col min="15" max="16" width="15.5546875" customWidth="1"/>
    <col min="17" max="17" width="8.6640625" customWidth="1"/>
    <col min="18" max="19" width="15.77734375" customWidth="1"/>
    <col min="20" max="20" width="9.88671875" customWidth="1"/>
    <col min="21" max="22" width="15.5546875" customWidth="1"/>
    <col min="23" max="23" width="9.33203125" customWidth="1"/>
    <col min="24" max="24" width="2.88671875" customWidth="1"/>
    <col min="25" max="25" width="10.6640625" customWidth="1"/>
  </cols>
  <sheetData>
    <row r="1" spans="2:23" x14ac:dyDescent="0.3">
      <c r="B1" s="6" t="s">
        <v>41</v>
      </c>
    </row>
    <row r="2" spans="2:23" x14ac:dyDescent="0.3">
      <c r="B2" s="6"/>
    </row>
    <row r="3" spans="2:23" x14ac:dyDescent="0.3">
      <c r="B3" s="6" t="s">
        <v>42</v>
      </c>
    </row>
    <row r="4" spans="2:23" x14ac:dyDescent="0.3">
      <c r="B4" s="6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s="14" customFormat="1" ht="30" customHeight="1" x14ac:dyDescent="0.3">
      <c r="B5" s="35"/>
      <c r="C5" s="49" t="s">
        <v>38</v>
      </c>
      <c r="D5" s="49"/>
      <c r="E5" s="49"/>
      <c r="F5" s="50" t="s">
        <v>27</v>
      </c>
      <c r="G5" s="50"/>
      <c r="H5" s="50"/>
      <c r="I5" s="51" t="s">
        <v>28</v>
      </c>
      <c r="J5" s="51"/>
      <c r="K5" s="51"/>
      <c r="L5" s="52" t="s">
        <v>29</v>
      </c>
      <c r="M5" s="52"/>
      <c r="N5" s="52"/>
      <c r="O5" s="53" t="s">
        <v>30</v>
      </c>
      <c r="P5" s="53"/>
      <c r="Q5" s="53"/>
      <c r="R5" s="50" t="s">
        <v>32</v>
      </c>
      <c r="S5" s="50"/>
      <c r="T5" s="50"/>
      <c r="U5" s="48" t="s">
        <v>31</v>
      </c>
      <c r="V5" s="48"/>
      <c r="W5" s="48"/>
    </row>
    <row r="6" spans="2:23" s="14" customFormat="1" ht="16.2" customHeight="1" x14ac:dyDescent="0.3">
      <c r="B6" s="46" t="s">
        <v>56</v>
      </c>
      <c r="C6" s="4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2:23" s="34" customFormat="1" ht="20.399999999999999" customHeight="1" x14ac:dyDescent="0.3">
      <c r="B7" s="30" t="s">
        <v>3</v>
      </c>
      <c r="C7" s="32" t="s">
        <v>55</v>
      </c>
      <c r="D7" s="32" t="s">
        <v>57</v>
      </c>
      <c r="E7" s="32" t="s">
        <v>2</v>
      </c>
      <c r="F7" s="32" t="s">
        <v>55</v>
      </c>
      <c r="G7" s="32" t="s">
        <v>57</v>
      </c>
      <c r="H7" s="32" t="s">
        <v>2</v>
      </c>
      <c r="I7" s="32" t="s">
        <v>55</v>
      </c>
      <c r="J7" s="32" t="s">
        <v>57</v>
      </c>
      <c r="K7" s="32" t="s">
        <v>2</v>
      </c>
      <c r="L7" s="32" t="s">
        <v>55</v>
      </c>
      <c r="M7" s="32" t="s">
        <v>57</v>
      </c>
      <c r="N7" s="32" t="s">
        <v>2</v>
      </c>
      <c r="O7" s="32" t="s">
        <v>55</v>
      </c>
      <c r="P7" s="32" t="s">
        <v>57</v>
      </c>
      <c r="Q7" s="32" t="s">
        <v>2</v>
      </c>
      <c r="R7" s="32" t="s">
        <v>55</v>
      </c>
      <c r="S7" s="32" t="s">
        <v>57</v>
      </c>
      <c r="T7" s="32" t="s">
        <v>2</v>
      </c>
      <c r="U7" s="32" t="s">
        <v>55</v>
      </c>
      <c r="V7" s="32" t="s">
        <v>57</v>
      </c>
      <c r="W7" s="32" t="s">
        <v>2</v>
      </c>
    </row>
    <row r="8" spans="2:23" x14ac:dyDescent="0.3">
      <c r="B8" s="27" t="s">
        <v>9</v>
      </c>
      <c r="C8" s="5">
        <v>45.541383146699999</v>
      </c>
      <c r="D8" s="5">
        <v>42.504718359599998</v>
      </c>
      <c r="E8" s="20">
        <f t="shared" ref="E8:E13" si="0">(D8-C8)/C8</f>
        <v>-6.6679239348487879E-2</v>
      </c>
      <c r="F8" s="5">
        <v>308.95308726859997</v>
      </c>
      <c r="G8" s="5">
        <v>294.30596468670007</v>
      </c>
      <c r="H8" s="20">
        <f t="shared" ref="H8:H13" si="1">(G8-F8)/F8</f>
        <v>-4.7408888874982763E-2</v>
      </c>
      <c r="I8" s="5">
        <v>386.01156273870004</v>
      </c>
      <c r="J8" s="5">
        <v>385.40100204300006</v>
      </c>
      <c r="K8" s="38">
        <f t="shared" ref="K8:K13" si="2">(J8-I8)/I8</f>
        <v>-1.58171607961204E-3</v>
      </c>
      <c r="L8" s="5">
        <v>102.1381551842</v>
      </c>
      <c r="M8" s="5">
        <v>131.92714041090002</v>
      </c>
      <c r="N8" s="19">
        <f t="shared" ref="N8:N13" si="3">(M8-L8)/L8</f>
        <v>0.29165384055524973</v>
      </c>
      <c r="O8" s="5">
        <v>53.394666384099999</v>
      </c>
      <c r="P8" s="5">
        <v>64.573764868800012</v>
      </c>
      <c r="Q8" s="19">
        <f t="shared" ref="Q8:Q13" si="4">(P8-O8)/O8</f>
        <v>0.2093673252733152</v>
      </c>
      <c r="R8" s="21">
        <v>63.658224322900004</v>
      </c>
      <c r="S8" s="21">
        <v>57.533251719300004</v>
      </c>
      <c r="T8" s="20">
        <f t="shared" ref="T8:T13" si="5">(S8-R8)/R8</f>
        <v>-9.6216516699110022E-2</v>
      </c>
      <c r="U8" s="5">
        <v>9.8617992810999997</v>
      </c>
      <c r="V8" s="5">
        <v>9.3933767249999995</v>
      </c>
      <c r="W8" s="20">
        <f t="shared" ref="W8:W13" si="6">(V8-U8)/U8</f>
        <v>-4.7498690933380223E-2</v>
      </c>
    </row>
    <row r="9" spans="2:23" x14ac:dyDescent="0.3">
      <c r="B9" s="27" t="s">
        <v>10</v>
      </c>
      <c r="C9" s="5">
        <v>39.076688325399999</v>
      </c>
      <c r="D9" s="5">
        <v>41.763700357099999</v>
      </c>
      <c r="E9" s="19">
        <f t="shared" si="0"/>
        <v>6.876253200692628E-2</v>
      </c>
      <c r="F9" s="5">
        <v>269.20936011950005</v>
      </c>
      <c r="G9" s="5">
        <v>343.08673387870004</v>
      </c>
      <c r="H9" s="19">
        <f t="shared" si="1"/>
        <v>0.27442349599733967</v>
      </c>
      <c r="I9" s="5">
        <v>364.07166594540001</v>
      </c>
      <c r="J9" s="5">
        <v>390.68344440760006</v>
      </c>
      <c r="K9" s="40">
        <f t="shared" si="2"/>
        <v>7.3094890241173091E-2</v>
      </c>
      <c r="L9" s="5">
        <v>104.93975900140001</v>
      </c>
      <c r="M9" s="5">
        <v>138.26084899580002</v>
      </c>
      <c r="N9" s="19">
        <f t="shared" si="3"/>
        <v>0.31752588638930906</v>
      </c>
      <c r="O9" s="5">
        <v>51.653476120800001</v>
      </c>
      <c r="P9" s="5">
        <v>64.801696260300005</v>
      </c>
      <c r="Q9" s="19">
        <f t="shared" si="4"/>
        <v>0.25454666610918436</v>
      </c>
      <c r="R9" s="21">
        <v>64.094966421300001</v>
      </c>
      <c r="S9" s="21">
        <v>69.271997390300001</v>
      </c>
      <c r="T9" s="19">
        <f t="shared" si="5"/>
        <v>8.0771256434882421E-2</v>
      </c>
      <c r="U9" s="5">
        <v>13.273399508000001</v>
      </c>
      <c r="V9" s="5">
        <v>9.1851601001000009</v>
      </c>
      <c r="W9" s="20">
        <f t="shared" si="6"/>
        <v>-0.30800243791622334</v>
      </c>
    </row>
    <row r="10" spans="2:23" x14ac:dyDescent="0.3">
      <c r="B10" s="27" t="s">
        <v>11</v>
      </c>
      <c r="C10" s="5">
        <v>46.199228666799996</v>
      </c>
      <c r="D10" s="5">
        <v>47.195543231100004</v>
      </c>
      <c r="E10" s="19">
        <f t="shared" si="0"/>
        <v>2.1565610358685185E-2</v>
      </c>
      <c r="F10" s="5">
        <v>350.40457006920002</v>
      </c>
      <c r="G10" s="5">
        <v>350.18927379809998</v>
      </c>
      <c r="H10" s="38">
        <f t="shared" si="1"/>
        <v>-6.1442198387288754E-4</v>
      </c>
      <c r="I10" s="5">
        <v>417.49472116909999</v>
      </c>
      <c r="J10" s="5">
        <v>363.57399909359998</v>
      </c>
      <c r="K10" s="20">
        <f t="shared" si="2"/>
        <v>-0.12915306312019267</v>
      </c>
      <c r="L10" s="5">
        <v>137.18061475940002</v>
      </c>
      <c r="M10" s="5">
        <v>127.840956138</v>
      </c>
      <c r="N10" s="20">
        <f t="shared" si="3"/>
        <v>-6.8082933130025489E-2</v>
      </c>
      <c r="O10" s="5">
        <v>57.235473757600005</v>
      </c>
      <c r="P10" s="5">
        <v>64.217343377700004</v>
      </c>
      <c r="Q10" s="19">
        <f t="shared" si="4"/>
        <v>0.12198500618111706</v>
      </c>
      <c r="R10" s="21">
        <v>66.728207739700011</v>
      </c>
      <c r="S10" s="21">
        <v>56.777921778600003</v>
      </c>
      <c r="T10" s="20">
        <f t="shared" si="5"/>
        <v>-0.14911663744836468</v>
      </c>
      <c r="U10" s="5">
        <v>7.6507193750000004</v>
      </c>
      <c r="V10" s="5">
        <v>8.9719454942999999</v>
      </c>
      <c r="W10" s="19">
        <f t="shared" si="6"/>
        <v>0.17269305728521761</v>
      </c>
    </row>
    <row r="11" spans="2:23" x14ac:dyDescent="0.3">
      <c r="B11" s="27" t="s">
        <v>12</v>
      </c>
      <c r="C11" s="5">
        <v>50.382418656000006</v>
      </c>
      <c r="D11" s="5">
        <v>54.144200295000005</v>
      </c>
      <c r="E11" s="19">
        <f t="shared" si="0"/>
        <v>7.466457028759596E-2</v>
      </c>
      <c r="F11" s="5">
        <v>350.07102404800003</v>
      </c>
      <c r="G11" s="5">
        <v>419.31017775499998</v>
      </c>
      <c r="H11" s="19">
        <f t="shared" si="1"/>
        <v>0.19778601755255878</v>
      </c>
      <c r="I11" s="5">
        <v>305.22456767040001</v>
      </c>
      <c r="J11" s="5">
        <v>330.00893234499995</v>
      </c>
      <c r="K11" s="19">
        <f t="shared" si="2"/>
        <v>8.1200425194355927E-2</v>
      </c>
      <c r="L11" s="5">
        <v>151.15118625920002</v>
      </c>
      <c r="M11" s="5">
        <v>158.27083328999998</v>
      </c>
      <c r="N11" s="19">
        <f t="shared" si="3"/>
        <v>4.7102819415462051E-2</v>
      </c>
      <c r="O11" s="5">
        <v>58.259045366400002</v>
      </c>
      <c r="P11" s="5">
        <v>63.250186544999998</v>
      </c>
      <c r="Q11" s="19">
        <f t="shared" si="4"/>
        <v>8.5671523575608727E-2</v>
      </c>
      <c r="R11" s="21">
        <v>69.198556416000002</v>
      </c>
      <c r="S11" s="21">
        <v>67.543982029999995</v>
      </c>
      <c r="T11" s="20">
        <f t="shared" si="5"/>
        <v>-2.3910533278371088E-2</v>
      </c>
      <c r="U11" s="5">
        <v>12.430494339200001</v>
      </c>
      <c r="V11" s="5">
        <v>9.410383959999999</v>
      </c>
      <c r="W11" s="20">
        <f t="shared" si="6"/>
        <v>-0.2429597968341434</v>
      </c>
    </row>
    <row r="12" spans="2:23" x14ac:dyDescent="0.3">
      <c r="B12" s="27" t="s">
        <v>13</v>
      </c>
      <c r="C12" s="5">
        <v>57.304263633799998</v>
      </c>
      <c r="D12" s="5">
        <v>49.088247431999996</v>
      </c>
      <c r="E12" s="20">
        <f t="shared" si="0"/>
        <v>-0.14337530369998364</v>
      </c>
      <c r="F12" s="5">
        <v>388.78548221140005</v>
      </c>
      <c r="G12" s="5">
        <v>326.07291793920001</v>
      </c>
      <c r="H12" s="20">
        <f t="shared" si="1"/>
        <v>-0.16130377069507038</v>
      </c>
      <c r="I12" s="5">
        <v>334.71954234470002</v>
      </c>
      <c r="J12" s="5">
        <v>303.12796589760001</v>
      </c>
      <c r="K12" s="20">
        <f t="shared" si="2"/>
        <v>-9.4382228852853939E-2</v>
      </c>
      <c r="L12" s="5">
        <v>166.21164992700002</v>
      </c>
      <c r="M12" s="5">
        <v>154.969452072</v>
      </c>
      <c r="N12" s="20">
        <f t="shared" si="3"/>
        <v>-6.7637845240917774E-2</v>
      </c>
      <c r="O12" s="5">
        <v>67.671357970100004</v>
      </c>
      <c r="P12" s="5">
        <v>67.609055894400001</v>
      </c>
      <c r="Q12" s="42">
        <f t="shared" si="4"/>
        <v>-9.2065650178811372E-4</v>
      </c>
      <c r="R12" s="21">
        <v>58.171099532900008</v>
      </c>
      <c r="S12" s="21">
        <v>76.637534639999998</v>
      </c>
      <c r="T12" s="19">
        <f t="shared" si="5"/>
        <v>0.31745033625599378</v>
      </c>
      <c r="U12" s="5">
        <v>14.1824710522</v>
      </c>
      <c r="V12" s="5">
        <v>16.041871871999998</v>
      </c>
      <c r="W12" s="19">
        <f t="shared" si="6"/>
        <v>0.13110556072748447</v>
      </c>
    </row>
    <row r="13" spans="2:23" x14ac:dyDescent="0.3">
      <c r="B13" s="27" t="s">
        <v>14</v>
      </c>
      <c r="C13" s="5">
        <v>59.559596711999994</v>
      </c>
      <c r="D13" s="5">
        <v>35.580239177700008</v>
      </c>
      <c r="E13" s="20">
        <f t="shared" si="0"/>
        <v>-0.4026111467854962</v>
      </c>
      <c r="F13" s="5">
        <v>351.90480026239999</v>
      </c>
      <c r="G13" s="5">
        <v>274.24302510490003</v>
      </c>
      <c r="H13" s="20">
        <f t="shared" si="1"/>
        <v>-0.22068972943702667</v>
      </c>
      <c r="I13" s="5">
        <v>331.18785786239999</v>
      </c>
      <c r="J13" s="5">
        <v>336.12188844970001</v>
      </c>
      <c r="K13" s="19">
        <f t="shared" si="2"/>
        <v>1.4897981523676442E-2</v>
      </c>
      <c r="L13" s="5">
        <v>114.4253796224</v>
      </c>
      <c r="M13" s="5">
        <v>108.35434703430002</v>
      </c>
      <c r="N13" s="20">
        <f t="shared" si="3"/>
        <v>-5.3056696059337452E-2</v>
      </c>
      <c r="O13" s="5">
        <v>65.950966558399998</v>
      </c>
      <c r="P13" s="5">
        <v>58.599298121700002</v>
      </c>
      <c r="Q13" s="20">
        <f t="shared" si="4"/>
        <v>-0.11147173150510306</v>
      </c>
      <c r="R13" s="21">
        <v>64.473106051199991</v>
      </c>
      <c r="S13" s="21">
        <v>62.842866205300005</v>
      </c>
      <c r="T13" s="20">
        <f t="shared" si="5"/>
        <v>-2.5285579457043138E-2</v>
      </c>
      <c r="U13" s="5">
        <v>10.183760171199999</v>
      </c>
      <c r="V13" s="5">
        <v>9.710535891200001</v>
      </c>
      <c r="W13" s="20">
        <f t="shared" si="6"/>
        <v>-4.6468521650607192E-2</v>
      </c>
    </row>
    <row r="14" spans="2:23" x14ac:dyDescent="0.3">
      <c r="B14" s="27" t="s">
        <v>15</v>
      </c>
      <c r="C14" s="5"/>
      <c r="D14" s="5"/>
      <c r="E14" s="19"/>
      <c r="F14" s="5"/>
      <c r="G14" s="5"/>
      <c r="H14" s="19"/>
      <c r="I14" s="5"/>
      <c r="J14" s="5"/>
      <c r="K14" s="19"/>
      <c r="L14" s="5"/>
      <c r="M14" s="5"/>
      <c r="N14" s="19"/>
      <c r="O14" s="5"/>
      <c r="P14" s="5"/>
      <c r="Q14" s="19"/>
      <c r="R14" s="21"/>
      <c r="S14" s="21"/>
      <c r="T14" s="19"/>
      <c r="U14" s="5"/>
      <c r="V14" s="5"/>
      <c r="W14" s="19"/>
    </row>
    <row r="15" spans="2:23" x14ac:dyDescent="0.3">
      <c r="B15" s="27" t="s">
        <v>16</v>
      </c>
      <c r="C15" s="5"/>
      <c r="D15" s="5"/>
      <c r="E15" s="19"/>
      <c r="F15" s="5"/>
      <c r="G15" s="5"/>
      <c r="H15" s="19"/>
      <c r="I15" s="5"/>
      <c r="J15" s="5"/>
      <c r="K15" s="19"/>
      <c r="L15" s="5"/>
      <c r="M15" s="5"/>
      <c r="N15" s="19"/>
      <c r="O15" s="5"/>
      <c r="P15" s="5"/>
      <c r="Q15" s="19"/>
      <c r="R15" s="21"/>
      <c r="S15" s="21"/>
      <c r="T15" s="19"/>
      <c r="U15" s="5"/>
      <c r="V15" s="5"/>
      <c r="W15" s="20"/>
    </row>
    <row r="16" spans="2:23" x14ac:dyDescent="0.3">
      <c r="B16" s="27" t="s">
        <v>17</v>
      </c>
      <c r="C16" s="5"/>
      <c r="D16" s="5"/>
      <c r="E16" s="19"/>
      <c r="F16" s="5"/>
      <c r="G16" s="5"/>
      <c r="H16" s="19"/>
      <c r="I16" s="5"/>
      <c r="J16" s="5"/>
      <c r="K16" s="19"/>
      <c r="L16" s="5"/>
      <c r="M16" s="5"/>
      <c r="N16" s="19"/>
      <c r="O16" s="5"/>
      <c r="P16" s="5"/>
      <c r="Q16" s="19"/>
      <c r="R16" s="21"/>
      <c r="S16" s="21"/>
      <c r="T16" s="19"/>
      <c r="U16" s="5"/>
      <c r="V16" s="5"/>
      <c r="W16" s="19"/>
    </row>
    <row r="17" spans="2:23" x14ac:dyDescent="0.3">
      <c r="B17" s="27" t="s">
        <v>18</v>
      </c>
      <c r="C17" s="5"/>
      <c r="D17" s="5"/>
      <c r="E17" s="19"/>
      <c r="F17" s="5"/>
      <c r="G17" s="5"/>
      <c r="H17" s="19"/>
      <c r="I17" s="5"/>
      <c r="J17" s="5"/>
      <c r="K17" s="20"/>
      <c r="L17" s="5"/>
      <c r="M17" s="5"/>
      <c r="N17" s="20"/>
      <c r="O17" s="5"/>
      <c r="P17" s="5"/>
      <c r="Q17" s="19"/>
      <c r="R17" s="21"/>
      <c r="S17" s="21"/>
      <c r="T17" s="19"/>
      <c r="U17" s="5"/>
      <c r="V17" s="5"/>
      <c r="W17" s="20"/>
    </row>
    <row r="18" spans="2:23" x14ac:dyDescent="0.3">
      <c r="B18" s="27" t="s">
        <v>19</v>
      </c>
      <c r="C18" s="5"/>
      <c r="D18" s="5"/>
      <c r="E18" s="19"/>
      <c r="F18" s="5"/>
      <c r="G18" s="5"/>
      <c r="H18" s="20"/>
      <c r="I18" s="5"/>
      <c r="J18" s="5"/>
      <c r="K18" s="20"/>
      <c r="L18" s="5"/>
      <c r="M18" s="5"/>
      <c r="N18" s="19"/>
      <c r="O18" s="5"/>
      <c r="P18" s="5"/>
      <c r="Q18" s="20"/>
      <c r="R18" s="21"/>
      <c r="S18" s="21"/>
      <c r="T18" s="20"/>
      <c r="U18" s="5"/>
      <c r="V18" s="5"/>
      <c r="W18" s="20"/>
    </row>
    <row r="19" spans="2:23" x14ac:dyDescent="0.3">
      <c r="B19" s="27" t="s">
        <v>20</v>
      </c>
      <c r="C19" s="5"/>
      <c r="D19" s="5"/>
      <c r="E19" s="19"/>
      <c r="F19" s="5"/>
      <c r="G19" s="5"/>
      <c r="H19" s="19"/>
      <c r="I19" s="5"/>
      <c r="J19" s="5"/>
      <c r="K19" s="19"/>
      <c r="L19" s="5"/>
      <c r="M19" s="5"/>
      <c r="N19" s="19"/>
      <c r="O19" s="5"/>
      <c r="P19" s="5"/>
      <c r="Q19" s="19"/>
      <c r="R19" s="21"/>
      <c r="S19" s="21"/>
      <c r="T19" s="19"/>
      <c r="U19" s="5"/>
      <c r="V19" s="5"/>
      <c r="W19" s="20"/>
    </row>
    <row r="20" spans="2:23" x14ac:dyDescent="0.3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4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x14ac:dyDescent="0.3">
      <c r="B21" s="9" t="s">
        <v>8</v>
      </c>
      <c r="C21" s="29">
        <f>SUM(C8:C19)</f>
        <v>298.06357914069997</v>
      </c>
      <c r="D21" s="29">
        <f>SUM(D8:D19)</f>
        <v>270.27664885249999</v>
      </c>
      <c r="E21" s="20">
        <f>(D21-C21)/C21</f>
        <v>-9.3224842727541862E-2</v>
      </c>
      <c r="F21" s="29">
        <f>SUM(F8:F19)</f>
        <v>2019.3283239790999</v>
      </c>
      <c r="G21" s="29">
        <f>SUM(G8:G19)</f>
        <v>2007.2080931626001</v>
      </c>
      <c r="H21" s="20">
        <f>(G21-F21)/F21</f>
        <v>-6.0021100445007258E-3</v>
      </c>
      <c r="I21" s="29">
        <f>SUM(I8:I19)</f>
        <v>2138.7099177307005</v>
      </c>
      <c r="J21" s="29">
        <f>SUM(J8:J19)</f>
        <v>2108.9172322365002</v>
      </c>
      <c r="K21" s="20">
        <f>(J21-I21)/I21</f>
        <v>-1.3930213371718986E-2</v>
      </c>
      <c r="L21" s="29">
        <f>SUM(L8:L19)</f>
        <v>776.04674475360002</v>
      </c>
      <c r="M21" s="29">
        <f>SUM(M8:M19)</f>
        <v>819.62357794099989</v>
      </c>
      <c r="N21" s="19">
        <f>(M21-L21)/L21</f>
        <v>5.6152330361537439E-2</v>
      </c>
      <c r="O21" s="29">
        <f t="shared" ref="O21:P21" si="7">SUM(O8:O19)</f>
        <v>354.16498615740005</v>
      </c>
      <c r="P21" s="29">
        <f t="shared" si="7"/>
        <v>383.0513450679</v>
      </c>
      <c r="Q21" s="19">
        <f>(P21-O21)/O21</f>
        <v>8.1561870991002219E-2</v>
      </c>
      <c r="R21" s="29">
        <f t="shared" ref="R21:S21" si="8">SUM(R8:R19)</f>
        <v>386.32416048400006</v>
      </c>
      <c r="S21" s="29">
        <f t="shared" si="8"/>
        <v>390.60755376350005</v>
      </c>
      <c r="T21" s="19">
        <f>(S21-R21)/R21</f>
        <v>1.1087562512615334E-2</v>
      </c>
      <c r="U21" s="29">
        <f t="shared" ref="U21:V21" si="9">SUM(U8:U19)</f>
        <v>67.582643726700013</v>
      </c>
      <c r="V21" s="29">
        <f t="shared" si="9"/>
        <v>62.713274042599998</v>
      </c>
      <c r="W21" s="20">
        <f>(V21-U21)/U21</f>
        <v>-7.2050594880416957E-2</v>
      </c>
    </row>
    <row r="22" spans="2:23" s="6" customFormat="1" ht="18.600000000000001" customHeight="1" x14ac:dyDescent="0.3">
      <c r="B22" s="22"/>
      <c r="C22" s="23"/>
      <c r="D22" s="24"/>
      <c r="E22" s="26"/>
      <c r="F22" s="24"/>
      <c r="G22" s="24"/>
      <c r="H22" s="26"/>
      <c r="I22" s="24"/>
      <c r="J22" s="24"/>
      <c r="K22" s="26"/>
      <c r="L22" s="24"/>
      <c r="M22" s="24"/>
      <c r="N22" s="26"/>
      <c r="O22" s="24"/>
      <c r="P22" s="24"/>
      <c r="Q22" s="26"/>
      <c r="R22" s="24"/>
      <c r="S22" s="24"/>
      <c r="T22" s="26"/>
      <c r="U22" s="24"/>
      <c r="V22" s="24"/>
      <c r="W22" s="26"/>
    </row>
    <row r="23" spans="2:23" s="14" customFormat="1" ht="16.2" customHeight="1" x14ac:dyDescent="0.3">
      <c r="B23" s="46" t="s">
        <v>54</v>
      </c>
      <c r="C23" s="4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2:23" s="34" customFormat="1" ht="20.399999999999999" customHeight="1" x14ac:dyDescent="0.3">
      <c r="B24" s="30" t="s">
        <v>3</v>
      </c>
      <c r="C24" s="32" t="s">
        <v>35</v>
      </c>
      <c r="D24" s="32" t="s">
        <v>55</v>
      </c>
      <c r="E24" s="32" t="s">
        <v>2</v>
      </c>
      <c r="F24" s="32" t="s">
        <v>35</v>
      </c>
      <c r="G24" s="32" t="s">
        <v>55</v>
      </c>
      <c r="H24" s="32" t="s">
        <v>2</v>
      </c>
      <c r="I24" s="32" t="s">
        <v>35</v>
      </c>
      <c r="J24" s="32" t="s">
        <v>55</v>
      </c>
      <c r="K24" s="32" t="s">
        <v>2</v>
      </c>
      <c r="L24" s="32" t="s">
        <v>35</v>
      </c>
      <c r="M24" s="32" t="s">
        <v>55</v>
      </c>
      <c r="N24" s="32" t="s">
        <v>2</v>
      </c>
      <c r="O24" s="32" t="s">
        <v>35</v>
      </c>
      <c r="P24" s="32" t="s">
        <v>55</v>
      </c>
      <c r="Q24" s="32" t="s">
        <v>2</v>
      </c>
      <c r="R24" s="32" t="s">
        <v>35</v>
      </c>
      <c r="S24" s="32" t="s">
        <v>55</v>
      </c>
      <c r="T24" s="32" t="s">
        <v>2</v>
      </c>
      <c r="U24" s="32" t="s">
        <v>35</v>
      </c>
      <c r="V24" s="32" t="s">
        <v>55</v>
      </c>
      <c r="W24" s="32" t="s">
        <v>2</v>
      </c>
    </row>
    <row r="25" spans="2:23" x14ac:dyDescent="0.3">
      <c r="B25" s="27" t="s">
        <v>9</v>
      </c>
      <c r="C25" s="5">
        <v>33.181191700999996</v>
      </c>
      <c r="D25" s="5">
        <v>45.541383146699999</v>
      </c>
      <c r="E25" s="19">
        <f t="shared" ref="E25:E36" si="10">(D25-C25)/C25</f>
        <v>0.37250595328459823</v>
      </c>
      <c r="F25" s="5">
        <v>265.69475813739996</v>
      </c>
      <c r="G25" s="5">
        <v>308.95308726859997</v>
      </c>
      <c r="H25" s="19">
        <f t="shared" ref="H25:H36" si="11">(G25-F25)/F25</f>
        <v>0.16281212860371763</v>
      </c>
      <c r="I25" s="5">
        <v>344.72016730619998</v>
      </c>
      <c r="J25" s="5">
        <v>386.01156273870004</v>
      </c>
      <c r="K25" s="19">
        <f t="shared" ref="K25:K36" si="12">(J25-I25)/I25</f>
        <v>0.11978236073383747</v>
      </c>
      <c r="L25" s="5">
        <v>91.753513796999997</v>
      </c>
      <c r="M25" s="5">
        <v>102.1381551842</v>
      </c>
      <c r="N25" s="19">
        <f t="shared" ref="N25:N36" si="13">(M25-L25)/L25</f>
        <v>0.11317976780895278</v>
      </c>
      <c r="O25" s="5">
        <v>44.0822688242</v>
      </c>
      <c r="P25" s="5">
        <v>53.394666384099999</v>
      </c>
      <c r="Q25" s="19">
        <f t="shared" ref="Q25:Q36" si="14">(P25-O25)/O25</f>
        <v>0.21125041447022208</v>
      </c>
      <c r="R25" s="21">
        <v>56.602306349399996</v>
      </c>
      <c r="S25" s="21">
        <v>63.658224322900004</v>
      </c>
      <c r="T25" s="19">
        <f t="shared" ref="T25:T36" si="15">(S25-R25)/R25</f>
        <v>0.12465778213955771</v>
      </c>
      <c r="U25" s="5">
        <v>9.8855246611999998</v>
      </c>
      <c r="V25" s="5">
        <v>9.8617992810999997</v>
      </c>
      <c r="W25" s="38">
        <f t="shared" ref="W25:W36" si="16">(V25-U25)/U25</f>
        <v>-2.4000122313305849E-3</v>
      </c>
    </row>
    <row r="26" spans="2:23" x14ac:dyDescent="0.3">
      <c r="B26" s="27" t="s">
        <v>10</v>
      </c>
      <c r="C26" s="5">
        <v>34.698786740999999</v>
      </c>
      <c r="D26" s="5">
        <v>39.076688325399999</v>
      </c>
      <c r="E26" s="19">
        <f t="shared" si="10"/>
        <v>0.12616872218264286</v>
      </c>
      <c r="F26" s="5">
        <v>212.97438413699996</v>
      </c>
      <c r="G26" s="5">
        <v>269.20936011950005</v>
      </c>
      <c r="H26" s="19">
        <f t="shared" si="11"/>
        <v>0.26404572648664559</v>
      </c>
      <c r="I26" s="5">
        <v>288.70456131299994</v>
      </c>
      <c r="J26" s="5">
        <v>364.07166594540001</v>
      </c>
      <c r="K26" s="19">
        <f t="shared" si="12"/>
        <v>0.26105269791941593</v>
      </c>
      <c r="L26" s="5">
        <v>97.054776530999987</v>
      </c>
      <c r="M26" s="5">
        <v>104.93975900140001</v>
      </c>
      <c r="N26" s="19">
        <f t="shared" si="13"/>
        <v>8.124260085109257E-2</v>
      </c>
      <c r="O26" s="5">
        <v>39.642607001999991</v>
      </c>
      <c r="P26" s="5">
        <v>51.653476120800001</v>
      </c>
      <c r="Q26" s="19">
        <f t="shared" si="14"/>
        <v>0.3029787904260195</v>
      </c>
      <c r="R26" s="21">
        <v>51.344468717999995</v>
      </c>
      <c r="S26" s="21">
        <v>64.094966421300001</v>
      </c>
      <c r="T26" s="19">
        <f t="shared" si="15"/>
        <v>0.24833244985608396</v>
      </c>
      <c r="U26" s="5">
        <v>7.7630724419999986</v>
      </c>
      <c r="V26" s="5">
        <v>13.273399508000001</v>
      </c>
      <c r="W26" s="19">
        <f t="shared" si="16"/>
        <v>0.70981265564235518</v>
      </c>
    </row>
    <row r="27" spans="2:23" x14ac:dyDescent="0.3">
      <c r="B27" s="27" t="s">
        <v>11</v>
      </c>
      <c r="C27" s="5">
        <v>45.605503826400003</v>
      </c>
      <c r="D27" s="5">
        <v>46.199228666799996</v>
      </c>
      <c r="E27" s="19">
        <f t="shared" si="10"/>
        <v>1.3018710256113848E-2</v>
      </c>
      <c r="F27" s="5">
        <v>317.00610000640006</v>
      </c>
      <c r="G27" s="5">
        <v>350.40457006920002</v>
      </c>
      <c r="H27" s="19">
        <f t="shared" si="11"/>
        <v>0.10535592236908273</v>
      </c>
      <c r="I27" s="5">
        <v>322.50927480800004</v>
      </c>
      <c r="J27" s="5">
        <v>417.49472116909999</v>
      </c>
      <c r="K27" s="19">
        <f t="shared" si="12"/>
        <v>0.29452004571852325</v>
      </c>
      <c r="L27" s="5">
        <v>118.07204713360001</v>
      </c>
      <c r="M27" s="5">
        <v>137.18061475940002</v>
      </c>
      <c r="N27" s="19">
        <f t="shared" si="13"/>
        <v>0.161838200401306</v>
      </c>
      <c r="O27" s="5">
        <v>45.295817895999996</v>
      </c>
      <c r="P27" s="5">
        <v>57.235473757600005</v>
      </c>
      <c r="Q27" s="19">
        <f t="shared" si="14"/>
        <v>0.26359289700902788</v>
      </c>
      <c r="R27" s="21">
        <v>54.410902834400005</v>
      </c>
      <c r="S27" s="21">
        <v>66.728207739700011</v>
      </c>
      <c r="T27" s="19">
        <f t="shared" si="15"/>
        <v>0.22637567589693955</v>
      </c>
      <c r="U27" s="5">
        <v>10.562705888</v>
      </c>
      <c r="V27" s="5">
        <v>7.6507193750000004</v>
      </c>
      <c r="W27" s="20">
        <f t="shared" si="16"/>
        <v>-0.27568565705386416</v>
      </c>
    </row>
    <row r="28" spans="2:23" x14ac:dyDescent="0.3">
      <c r="B28" s="27" t="s">
        <v>12</v>
      </c>
      <c r="C28" s="5">
        <v>48.807477504499992</v>
      </c>
      <c r="D28" s="5">
        <v>50.382418656000006</v>
      </c>
      <c r="E28" s="19">
        <f t="shared" si="10"/>
        <v>3.2268439838031078E-2</v>
      </c>
      <c r="F28" s="5">
        <v>359.22131319909994</v>
      </c>
      <c r="G28" s="5">
        <v>350.07102404800003</v>
      </c>
      <c r="H28" s="20">
        <f t="shared" si="11"/>
        <v>-2.5472567508900357E-2</v>
      </c>
      <c r="I28" s="5">
        <v>307.33745501139998</v>
      </c>
      <c r="J28" s="5">
        <v>305.22456767040001</v>
      </c>
      <c r="K28" s="20">
        <f t="shared" si="12"/>
        <v>-6.8748123814638953E-3</v>
      </c>
      <c r="L28" s="5">
        <v>160.80868386329999</v>
      </c>
      <c r="M28" s="5">
        <v>151.15118625920002</v>
      </c>
      <c r="N28" s="20">
        <f t="shared" si="13"/>
        <v>-6.005582144002624E-2</v>
      </c>
      <c r="O28" s="5">
        <v>57.286596027099996</v>
      </c>
      <c r="P28" s="5">
        <v>58.259045366400002</v>
      </c>
      <c r="Q28" s="19">
        <f t="shared" si="14"/>
        <v>1.697516359394053E-2</v>
      </c>
      <c r="R28" s="21">
        <v>71.944547512200003</v>
      </c>
      <c r="S28" s="21">
        <v>69.198556416000002</v>
      </c>
      <c r="T28" s="20">
        <f t="shared" si="15"/>
        <v>-3.8168161329172987E-2</v>
      </c>
      <c r="U28" s="5">
        <v>11.5388982808</v>
      </c>
      <c r="V28" s="5">
        <v>12.430494339200001</v>
      </c>
      <c r="W28" s="19">
        <f t="shared" si="16"/>
        <v>7.7268733695621608E-2</v>
      </c>
    </row>
    <row r="29" spans="2:23" x14ac:dyDescent="0.3">
      <c r="B29" s="27" t="s">
        <v>13</v>
      </c>
      <c r="C29" s="5">
        <v>39.619148126799999</v>
      </c>
      <c r="D29" s="5">
        <v>57.304263633799998</v>
      </c>
      <c r="E29" s="19">
        <f t="shared" si="10"/>
        <v>0.44637798496826009</v>
      </c>
      <c r="F29" s="5">
        <v>276.11279966359996</v>
      </c>
      <c r="G29" s="5">
        <v>388.78548221140005</v>
      </c>
      <c r="H29" s="19">
        <f t="shared" si="11"/>
        <v>0.40806758210801541</v>
      </c>
      <c r="I29" s="5">
        <v>279.23528900739996</v>
      </c>
      <c r="J29" s="5">
        <v>334.71954234470002</v>
      </c>
      <c r="K29" s="19">
        <f t="shared" si="12"/>
        <v>0.19870072129683325</v>
      </c>
      <c r="L29" s="5">
        <v>130.69091414819999</v>
      </c>
      <c r="M29" s="5">
        <v>166.21164992700002</v>
      </c>
      <c r="N29" s="19">
        <f t="shared" si="13"/>
        <v>0.27179192991580475</v>
      </c>
      <c r="O29" s="5">
        <v>43.719124714199999</v>
      </c>
      <c r="P29" s="5">
        <v>67.671357970100004</v>
      </c>
      <c r="Q29" s="19">
        <f t="shared" si="14"/>
        <v>0.54786625790155186</v>
      </c>
      <c r="R29" s="21">
        <v>53.977493406399994</v>
      </c>
      <c r="S29" s="21">
        <v>58.171099532900008</v>
      </c>
      <c r="T29" s="19">
        <f t="shared" si="15"/>
        <v>7.7691753763482252E-2</v>
      </c>
      <c r="U29" s="5">
        <v>12.973983923400001</v>
      </c>
      <c r="V29" s="5">
        <v>14.1824710522</v>
      </c>
      <c r="W29" s="19">
        <f t="shared" si="16"/>
        <v>9.3146957475441369E-2</v>
      </c>
    </row>
    <row r="30" spans="2:23" x14ac:dyDescent="0.3">
      <c r="B30" s="27" t="s">
        <v>14</v>
      </c>
      <c r="C30" s="5">
        <v>33.419235742200001</v>
      </c>
      <c r="D30" s="5">
        <v>59.559596711999994</v>
      </c>
      <c r="E30" s="19">
        <f t="shared" si="10"/>
        <v>0.78219505590881477</v>
      </c>
      <c r="F30" s="5">
        <v>240.40982224979999</v>
      </c>
      <c r="G30" s="5">
        <v>351.90480026239999</v>
      </c>
      <c r="H30" s="19">
        <f t="shared" si="11"/>
        <v>0.46377047730084064</v>
      </c>
      <c r="I30" s="5">
        <v>312.2305494588</v>
      </c>
      <c r="J30" s="5">
        <v>331.18785786239999</v>
      </c>
      <c r="K30" s="19">
        <f t="shared" si="12"/>
        <v>6.0715738535064408E-2</v>
      </c>
      <c r="L30" s="5">
        <v>106.4919150162</v>
      </c>
      <c r="M30" s="5">
        <v>114.4253796224</v>
      </c>
      <c r="N30" s="19">
        <f t="shared" si="13"/>
        <v>7.4498280972721098E-2</v>
      </c>
      <c r="O30" s="5">
        <v>48.648030165000002</v>
      </c>
      <c r="P30" s="5">
        <v>65.950966558399998</v>
      </c>
      <c r="Q30" s="19">
        <f t="shared" si="14"/>
        <v>0.35567599211547635</v>
      </c>
      <c r="R30" s="21">
        <v>45.228410161200003</v>
      </c>
      <c r="S30" s="21">
        <v>64.473106051199991</v>
      </c>
      <c r="T30" s="19">
        <f t="shared" si="15"/>
        <v>0.42550016287128734</v>
      </c>
      <c r="U30" s="5">
        <v>11.2</v>
      </c>
      <c r="V30" s="5">
        <v>10.183760171199999</v>
      </c>
      <c r="W30" s="20">
        <f t="shared" si="16"/>
        <v>-9.0735698999999989E-2</v>
      </c>
    </row>
    <row r="31" spans="2:23" x14ac:dyDescent="0.3">
      <c r="B31" s="27" t="s">
        <v>15</v>
      </c>
      <c r="C31" s="5">
        <v>44.0436360136</v>
      </c>
      <c r="D31" s="5">
        <v>64.943617800599995</v>
      </c>
      <c r="E31" s="19">
        <f t="shared" si="10"/>
        <v>0.47452898258777726</v>
      </c>
      <c r="F31" s="5">
        <v>274.16289344849997</v>
      </c>
      <c r="G31" s="5">
        <v>397.33143074639997</v>
      </c>
      <c r="H31" s="19">
        <f t="shared" si="11"/>
        <v>0.44925312739682094</v>
      </c>
      <c r="I31" s="5">
        <v>398.57858669519999</v>
      </c>
      <c r="J31" s="5">
        <v>493.64802998369998</v>
      </c>
      <c r="K31" s="19">
        <f t="shared" si="12"/>
        <v>0.23852120124356119</v>
      </c>
      <c r="L31" s="5">
        <v>116.33187707489999</v>
      </c>
      <c r="M31" s="5">
        <v>126.25468441380001</v>
      </c>
      <c r="N31" s="19">
        <f t="shared" si="13"/>
        <v>8.5297405908023302E-2</v>
      </c>
      <c r="O31" s="5">
        <v>53.444015288700001</v>
      </c>
      <c r="P31" s="5">
        <v>79.589186708399993</v>
      </c>
      <c r="Q31" s="19">
        <f t="shared" si="14"/>
        <v>0.48920671993797643</v>
      </c>
      <c r="R31" s="21">
        <v>69.171369802099989</v>
      </c>
      <c r="S31" s="21">
        <v>88.9903470231</v>
      </c>
      <c r="T31" s="19">
        <f t="shared" si="15"/>
        <v>0.28651994716459012</v>
      </c>
      <c r="U31" s="5">
        <v>10.764614448</v>
      </c>
      <c r="V31" s="5">
        <v>13.2500608389</v>
      </c>
      <c r="W31" s="19">
        <f t="shared" si="16"/>
        <v>0.23089042370317137</v>
      </c>
    </row>
    <row r="32" spans="2:23" x14ac:dyDescent="0.3">
      <c r="B32" s="27" t="s">
        <v>16</v>
      </c>
      <c r="C32" s="5">
        <v>34.702024178600006</v>
      </c>
      <c r="D32" s="5">
        <v>56.908415992499989</v>
      </c>
      <c r="E32" s="19">
        <f t="shared" si="10"/>
        <v>0.63991632590683833</v>
      </c>
      <c r="F32" s="5">
        <v>286.34460244360002</v>
      </c>
      <c r="G32" s="5">
        <v>350.31565479509999</v>
      </c>
      <c r="H32" s="19">
        <f t="shared" si="11"/>
        <v>0.22340582572741194</v>
      </c>
      <c r="I32" s="5">
        <v>503.27780613780004</v>
      </c>
      <c r="J32" s="5">
        <v>593.64075443849993</v>
      </c>
      <c r="K32" s="19">
        <f t="shared" si="12"/>
        <v>0.1795488439956322</v>
      </c>
      <c r="L32" s="5">
        <v>103.3992229688</v>
      </c>
      <c r="M32" s="5">
        <v>106.88125187519999</v>
      </c>
      <c r="N32" s="19">
        <f t="shared" si="13"/>
        <v>3.3675580980436069E-2</v>
      </c>
      <c r="O32" s="5">
        <v>58.068377754400011</v>
      </c>
      <c r="P32" s="5">
        <v>79.412632376399998</v>
      </c>
      <c r="Q32" s="19">
        <f t="shared" si="14"/>
        <v>0.36757105067194118</v>
      </c>
      <c r="R32" s="21">
        <v>59.219854265800009</v>
      </c>
      <c r="S32" s="21">
        <v>120.38255329499999</v>
      </c>
      <c r="T32" s="19">
        <f t="shared" si="15"/>
        <v>1.032807320914364</v>
      </c>
      <c r="U32" s="5">
        <v>10.925091120000001</v>
      </c>
      <c r="V32" s="5">
        <v>10.151615876399999</v>
      </c>
      <c r="W32" s="20">
        <f t="shared" si="16"/>
        <v>-7.0798058808318826E-2</v>
      </c>
    </row>
    <row r="33" spans="2:23" x14ac:dyDescent="0.3">
      <c r="B33" s="27" t="s">
        <v>17</v>
      </c>
      <c r="C33" s="5">
        <v>34.515408691499999</v>
      </c>
      <c r="D33" s="5">
        <v>41.418183672799998</v>
      </c>
      <c r="E33" s="19">
        <f t="shared" si="10"/>
        <v>0.1999911124621834</v>
      </c>
      <c r="F33" s="5">
        <v>236.65052688859998</v>
      </c>
      <c r="G33" s="5">
        <v>420.17278331599999</v>
      </c>
      <c r="H33" s="19">
        <f t="shared" si="11"/>
        <v>0.77549904004139658</v>
      </c>
      <c r="I33" s="5">
        <v>561.81516992369995</v>
      </c>
      <c r="J33" s="5">
        <v>581.82117142159996</v>
      </c>
      <c r="K33" s="19">
        <f t="shared" si="12"/>
        <v>3.5609578681574251E-2</v>
      </c>
      <c r="L33" s="5">
        <v>95.356584495700005</v>
      </c>
      <c r="M33" s="5">
        <v>129.72545311440001</v>
      </c>
      <c r="N33" s="19">
        <f t="shared" si="13"/>
        <v>0.36042470271415639</v>
      </c>
      <c r="O33" s="5">
        <v>60.342123673699994</v>
      </c>
      <c r="P33" s="5">
        <v>78.243143497199995</v>
      </c>
      <c r="Q33" s="19">
        <f t="shared" si="14"/>
        <v>0.29665876395566981</v>
      </c>
      <c r="R33" s="21">
        <v>75.805891136799985</v>
      </c>
      <c r="S33" s="21">
        <v>108.1527164916</v>
      </c>
      <c r="T33" s="19">
        <f t="shared" si="15"/>
        <v>0.42670595740938722</v>
      </c>
      <c r="U33" s="5">
        <v>10.380222222700001</v>
      </c>
      <c r="V33" s="5">
        <v>11.046692461200001</v>
      </c>
      <c r="W33" s="19">
        <f t="shared" si="16"/>
        <v>6.4205777506624984E-2</v>
      </c>
    </row>
    <row r="34" spans="2:23" x14ac:dyDescent="0.3">
      <c r="B34" s="27" t="s">
        <v>18</v>
      </c>
      <c r="C34" s="5">
        <v>51.813221672500006</v>
      </c>
      <c r="D34" s="5">
        <v>56.912670393600003</v>
      </c>
      <c r="E34" s="19">
        <f t="shared" si="10"/>
        <v>9.8419834870189918E-2</v>
      </c>
      <c r="F34" s="5">
        <v>409.28910988000007</v>
      </c>
      <c r="G34" s="5">
        <v>442.68462068160005</v>
      </c>
      <c r="H34" s="19">
        <f t="shared" si="11"/>
        <v>8.1593939333961876E-2</v>
      </c>
      <c r="I34" s="5">
        <v>655.71500775499999</v>
      </c>
      <c r="J34" s="5">
        <v>615.03020606519999</v>
      </c>
      <c r="K34" s="20">
        <f t="shared" si="12"/>
        <v>-6.2046470202190923E-2</v>
      </c>
      <c r="L34" s="5">
        <v>136.9495883925</v>
      </c>
      <c r="M34" s="5">
        <v>115.4312674554</v>
      </c>
      <c r="N34" s="20">
        <f t="shared" si="13"/>
        <v>-0.15712585331346965</v>
      </c>
      <c r="O34" s="5">
        <v>76.490190865000017</v>
      </c>
      <c r="P34" s="5">
        <v>83.419195826399999</v>
      </c>
      <c r="Q34" s="19">
        <f t="shared" si="14"/>
        <v>9.0586843659851826E-2</v>
      </c>
      <c r="R34" s="21">
        <v>99.688792035000006</v>
      </c>
      <c r="S34" s="21">
        <v>106.99829011860001</v>
      </c>
      <c r="T34" s="19">
        <f t="shared" si="15"/>
        <v>7.332316837617707E-2</v>
      </c>
      <c r="U34" s="5">
        <v>13.661092105</v>
      </c>
      <c r="V34" s="5">
        <v>13.2823130406</v>
      </c>
      <c r="W34" s="42">
        <f t="shared" si="16"/>
        <v>-2.7726850934660305E-2</v>
      </c>
    </row>
    <row r="35" spans="2:23" x14ac:dyDescent="0.3">
      <c r="B35" s="27" t="s">
        <v>19</v>
      </c>
      <c r="C35" s="5">
        <v>36.632630407999997</v>
      </c>
      <c r="D35" s="5">
        <v>42.892463898900004</v>
      </c>
      <c r="E35" s="19">
        <f t="shared" si="10"/>
        <v>0.1708813541692315</v>
      </c>
      <c r="F35" s="5">
        <v>332.44761853599999</v>
      </c>
      <c r="G35" s="5">
        <v>321.6722577859</v>
      </c>
      <c r="H35" s="20">
        <f t="shared" si="11"/>
        <v>-3.2412206162136047E-2</v>
      </c>
      <c r="I35" s="5">
        <v>570.20091519599998</v>
      </c>
      <c r="J35" s="5">
        <v>443.8360178245</v>
      </c>
      <c r="K35" s="20">
        <f t="shared" si="12"/>
        <v>-0.22161468704073109</v>
      </c>
      <c r="L35" s="5">
        <v>87.807564856000013</v>
      </c>
      <c r="M35" s="5">
        <v>94.966551656900009</v>
      </c>
      <c r="N35" s="19">
        <f t="shared" si="13"/>
        <v>8.1530410422386429E-2</v>
      </c>
      <c r="O35" s="5">
        <v>72.129845392000007</v>
      </c>
      <c r="P35" s="5">
        <v>66.23967724500001</v>
      </c>
      <c r="Q35" s="20">
        <f t="shared" si="14"/>
        <v>-8.1660623490720549E-2</v>
      </c>
      <c r="R35" s="21">
        <v>112.29413373200001</v>
      </c>
      <c r="S35" s="21">
        <v>66.284927961000008</v>
      </c>
      <c r="T35" s="20">
        <f t="shared" si="15"/>
        <v>-0.40972047463142719</v>
      </c>
      <c r="U35" s="5">
        <v>12.031803388</v>
      </c>
      <c r="V35" s="5">
        <v>8.5156026935000018</v>
      </c>
      <c r="W35" s="20">
        <f t="shared" si="16"/>
        <v>-0.29224220020141822</v>
      </c>
    </row>
    <row r="36" spans="2:23" x14ac:dyDescent="0.3">
      <c r="B36" s="27" t="s">
        <v>20</v>
      </c>
      <c r="C36" s="5">
        <v>34.398507266199999</v>
      </c>
      <c r="D36" s="5">
        <v>37.007065890200003</v>
      </c>
      <c r="E36" s="19">
        <f t="shared" si="10"/>
        <v>7.5833483232662716E-2</v>
      </c>
      <c r="F36" s="5">
        <v>248.55514584259998</v>
      </c>
      <c r="G36" s="5">
        <v>304.19655550740003</v>
      </c>
      <c r="H36" s="19">
        <f t="shared" si="11"/>
        <v>0.22385941548776273</v>
      </c>
      <c r="I36" s="5">
        <v>370.14883858259998</v>
      </c>
      <c r="J36" s="5">
        <v>408.29842146480001</v>
      </c>
      <c r="K36" s="19">
        <f t="shared" si="12"/>
        <v>0.10306552096255417</v>
      </c>
      <c r="L36" s="5">
        <v>75.853655782600001</v>
      </c>
      <c r="M36" s="5">
        <v>87.141532539399989</v>
      </c>
      <c r="N36" s="19">
        <f t="shared" si="13"/>
        <v>0.14881124238957649</v>
      </c>
      <c r="O36" s="5">
        <v>54.614142358599999</v>
      </c>
      <c r="P36" s="5">
        <v>68.930933581600002</v>
      </c>
      <c r="Q36" s="19">
        <f t="shared" si="14"/>
        <v>0.26214439346122154</v>
      </c>
      <c r="R36" s="21">
        <v>58.797636436200001</v>
      </c>
      <c r="S36" s="21">
        <v>63.207804128200003</v>
      </c>
      <c r="T36" s="19">
        <f t="shared" si="15"/>
        <v>7.500586689033624E-2</v>
      </c>
      <c r="U36" s="5">
        <v>8.704341703399999</v>
      </c>
      <c r="V36" s="5">
        <v>8.5650701462000018</v>
      </c>
      <c r="W36" s="20">
        <f t="shared" si="16"/>
        <v>-1.6000240103808926E-2</v>
      </c>
    </row>
    <row r="37" spans="2:23" x14ac:dyDescent="0.3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2:23" x14ac:dyDescent="0.3">
      <c r="B38" s="9" t="s">
        <v>8</v>
      </c>
      <c r="C38" s="29">
        <f>SUM(C25:C36)</f>
        <v>471.43677187230003</v>
      </c>
      <c r="D38" s="29">
        <f>SUM(D25:D36)</f>
        <v>598.14599678930006</v>
      </c>
      <c r="E38" s="19">
        <f>(D38-C38)/C38</f>
        <v>0.26877246849832553</v>
      </c>
      <c r="F38" s="29">
        <f>SUM(F25:F36)</f>
        <v>3458.8690744325995</v>
      </c>
      <c r="G38" s="29">
        <f>SUM(G25:G36)</f>
        <v>4255.7016268114994</v>
      </c>
      <c r="H38" s="19">
        <f>(G38-F38)/F38</f>
        <v>0.23037372483074228</v>
      </c>
      <c r="I38" s="29">
        <f>SUM(I25:I36)</f>
        <v>4914.4736211950994</v>
      </c>
      <c r="J38" s="29">
        <f>SUM(J25:J36)</f>
        <v>5274.9845189290008</v>
      </c>
      <c r="K38" s="19">
        <f>(J38-I38)/I38</f>
        <v>7.3356970760631024E-2</v>
      </c>
      <c r="L38" s="29">
        <f>SUM(L25:L36)</f>
        <v>1320.5703440598002</v>
      </c>
      <c r="M38" s="29">
        <f>SUM(M25:M36)</f>
        <v>1436.4474858087001</v>
      </c>
      <c r="N38" s="19">
        <f>(M38-L38)/L38</f>
        <v>8.7747799479322999E-2</v>
      </c>
      <c r="O38" s="29">
        <f t="shared" ref="O38:P38" si="17">SUM(O25:O36)</f>
        <v>653.76313996089993</v>
      </c>
      <c r="P38" s="29">
        <f t="shared" si="17"/>
        <v>809.99975539240017</v>
      </c>
      <c r="Q38" s="19">
        <f>(P38-O38)/O38</f>
        <v>0.23898045925447003</v>
      </c>
      <c r="R38" s="29">
        <f t="shared" ref="R38:S38" si="18">SUM(R25:R36)</f>
        <v>808.48580638950011</v>
      </c>
      <c r="S38" s="29">
        <f t="shared" si="18"/>
        <v>940.3407995015001</v>
      </c>
      <c r="T38" s="19">
        <f>(S38-R38)/R38</f>
        <v>0.16308881624135388</v>
      </c>
      <c r="U38" s="29">
        <f t="shared" ref="U38:V38" si="19">SUM(U25:U36)</f>
        <v>130.39135018249999</v>
      </c>
      <c r="V38" s="29">
        <f t="shared" si="19"/>
        <v>132.39399878350002</v>
      </c>
      <c r="W38" s="19">
        <f>(V38-U38)/U38</f>
        <v>1.5358753461767672E-2</v>
      </c>
    </row>
    <row r="39" spans="2:23" s="6" customFormat="1" ht="18.600000000000001" customHeight="1" x14ac:dyDescent="0.3">
      <c r="B39" s="22"/>
      <c r="C39" s="23"/>
      <c r="D39" s="24"/>
      <c r="E39" s="26"/>
      <c r="F39" s="24"/>
      <c r="G39" s="24"/>
      <c r="H39" s="26"/>
      <c r="I39" s="24"/>
      <c r="J39" s="24"/>
      <c r="K39" s="26"/>
      <c r="L39" s="24"/>
      <c r="M39" s="24"/>
      <c r="N39" s="26"/>
      <c r="O39" s="24"/>
      <c r="P39" s="24"/>
      <c r="Q39" s="26"/>
      <c r="R39" s="24"/>
      <c r="S39" s="24"/>
      <c r="T39" s="26"/>
      <c r="U39" s="24"/>
      <c r="V39" s="24"/>
      <c r="W39" s="26"/>
    </row>
    <row r="40" spans="2:23" s="14" customFormat="1" ht="16.2" customHeight="1" x14ac:dyDescent="0.3">
      <c r="B40" s="46" t="s">
        <v>53</v>
      </c>
      <c r="C40" s="47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2:23" s="34" customFormat="1" ht="20.399999999999999" customHeight="1" x14ac:dyDescent="0.3">
      <c r="B41" s="30" t="s">
        <v>3</v>
      </c>
      <c r="C41" s="32" t="s">
        <v>1</v>
      </c>
      <c r="D41" s="32" t="s">
        <v>35</v>
      </c>
      <c r="E41" s="32" t="s">
        <v>2</v>
      </c>
      <c r="F41" s="32" t="s">
        <v>1</v>
      </c>
      <c r="G41" s="32" t="s">
        <v>35</v>
      </c>
      <c r="H41" s="32" t="s">
        <v>2</v>
      </c>
      <c r="I41" s="32" t="s">
        <v>1</v>
      </c>
      <c r="J41" s="32" t="s">
        <v>35</v>
      </c>
      <c r="K41" s="32" t="s">
        <v>2</v>
      </c>
      <c r="L41" s="32" t="s">
        <v>1</v>
      </c>
      <c r="M41" s="32" t="s">
        <v>35</v>
      </c>
      <c r="N41" s="32" t="s">
        <v>2</v>
      </c>
      <c r="O41" s="32" t="s">
        <v>1</v>
      </c>
      <c r="P41" s="32" t="s">
        <v>35</v>
      </c>
      <c r="Q41" s="32" t="s">
        <v>2</v>
      </c>
      <c r="R41" s="32" t="s">
        <v>1</v>
      </c>
      <c r="S41" s="32" t="s">
        <v>35</v>
      </c>
      <c r="T41" s="32" t="s">
        <v>2</v>
      </c>
      <c r="U41" s="32" t="s">
        <v>1</v>
      </c>
      <c r="V41" s="32" t="s">
        <v>35</v>
      </c>
      <c r="W41" s="32" t="s">
        <v>2</v>
      </c>
    </row>
    <row r="42" spans="2:23" x14ac:dyDescent="0.3">
      <c r="B42" s="27" t="s">
        <v>9</v>
      </c>
      <c r="C42" s="5">
        <v>41.800618069999999</v>
      </c>
      <c r="D42" s="5">
        <v>33.181191700999996</v>
      </c>
      <c r="E42" s="20">
        <f t="shared" ref="E42:E53" si="20">(D42-C42)/C42</f>
        <v>-0.2062033234667911</v>
      </c>
      <c r="F42" s="5">
        <v>329.26242905239997</v>
      </c>
      <c r="G42" s="5">
        <v>265.69475813739996</v>
      </c>
      <c r="H42" s="20">
        <f t="shared" ref="H42:H53" si="21">(G42-F42)/F42</f>
        <v>-0.1930608089661017</v>
      </c>
      <c r="I42" s="5">
        <v>386.85047419079996</v>
      </c>
      <c r="J42" s="5">
        <v>344.72016730619998</v>
      </c>
      <c r="K42" s="20">
        <f t="shared" ref="K42:K53" si="22">(J42-I42)/I42</f>
        <v>-0.10890592023371989</v>
      </c>
      <c r="L42" s="5">
        <v>124.70293608</v>
      </c>
      <c r="M42" s="5">
        <v>91.753513796999997</v>
      </c>
      <c r="N42" s="20">
        <f t="shared" ref="N42:N53" si="23">(M42-L42)/L42</f>
        <v>-0.26422330795693649</v>
      </c>
      <c r="O42" s="5">
        <v>52.587138837199994</v>
      </c>
      <c r="P42" s="5">
        <v>44.0822688242</v>
      </c>
      <c r="Q42" s="20">
        <f t="shared" ref="Q42:Q53" si="24">(P42-O42)/O42</f>
        <v>-0.16172908815840867</v>
      </c>
      <c r="R42" s="21">
        <v>47.979479205999993</v>
      </c>
      <c r="S42" s="21">
        <v>56.602306349399996</v>
      </c>
      <c r="T42" s="19">
        <f t="shared" ref="T42:T53" si="25">(S42-R42)/R42</f>
        <v>0.17971906502731877</v>
      </c>
      <c r="U42" s="5">
        <v>9.7260862931999998</v>
      </c>
      <c r="V42" s="5">
        <v>9.8855246611999998</v>
      </c>
      <c r="W42" s="19">
        <f t="shared" ref="W42:W53" si="26">(V42-U42)/U42</f>
        <v>1.6392859696450712E-2</v>
      </c>
    </row>
    <row r="43" spans="2:23" x14ac:dyDescent="0.3">
      <c r="B43" s="27" t="s">
        <v>10</v>
      </c>
      <c r="C43" s="5">
        <v>40.597716134599999</v>
      </c>
      <c r="D43" s="5">
        <v>34.698786740999999</v>
      </c>
      <c r="E43" s="20">
        <f t="shared" si="20"/>
        <v>-0.14530200107913338</v>
      </c>
      <c r="F43" s="5">
        <v>268.10034468600003</v>
      </c>
      <c r="G43" s="5">
        <v>212.97438413699996</v>
      </c>
      <c r="H43" s="20">
        <f t="shared" si="21"/>
        <v>-0.2056168954708498</v>
      </c>
      <c r="I43" s="5">
        <v>372.48417001180007</v>
      </c>
      <c r="J43" s="5">
        <v>288.70456131299994</v>
      </c>
      <c r="K43" s="20">
        <f t="shared" si="22"/>
        <v>-0.22492125959647102</v>
      </c>
      <c r="L43" s="5">
        <v>127.315533707</v>
      </c>
      <c r="M43" s="5">
        <v>97.054776530999987</v>
      </c>
      <c r="N43" s="20">
        <f t="shared" si="23"/>
        <v>-0.23768315063298698</v>
      </c>
      <c r="O43" s="5">
        <v>52.547962385400005</v>
      </c>
      <c r="P43" s="5">
        <v>39.642607001999991</v>
      </c>
      <c r="Q43" s="20">
        <f t="shared" si="24"/>
        <v>-0.24559192778492311</v>
      </c>
      <c r="R43" s="21">
        <v>45.051472257600004</v>
      </c>
      <c r="S43" s="21">
        <v>51.344468717999995</v>
      </c>
      <c r="T43" s="19">
        <f t="shared" si="25"/>
        <v>0.13968459064816438</v>
      </c>
      <c r="U43" s="5">
        <v>13.7895412618</v>
      </c>
      <c r="V43" s="5">
        <v>7.7630724419999986</v>
      </c>
      <c r="W43" s="20">
        <f t="shared" si="26"/>
        <v>-0.43703185663576921</v>
      </c>
    </row>
    <row r="44" spans="2:23" x14ac:dyDescent="0.3">
      <c r="B44" s="27" t="s">
        <v>11</v>
      </c>
      <c r="C44" s="5">
        <v>52.633990974</v>
      </c>
      <c r="D44" s="5">
        <v>45.605503826400003</v>
      </c>
      <c r="E44" s="20">
        <f t="shared" si="20"/>
        <v>-0.13353513608861448</v>
      </c>
      <c r="F44" s="5">
        <v>397.98213946200002</v>
      </c>
      <c r="G44" s="5">
        <v>317.00610000640006</v>
      </c>
      <c r="H44" s="20">
        <f t="shared" si="21"/>
        <v>-0.20346651627398391</v>
      </c>
      <c r="I44" s="5">
        <v>305.40885110999994</v>
      </c>
      <c r="J44" s="5">
        <v>322.50927480800004</v>
      </c>
      <c r="K44" s="19">
        <f t="shared" si="22"/>
        <v>5.5991906049379668E-2</v>
      </c>
      <c r="L44" s="5">
        <v>152.604154618</v>
      </c>
      <c r="M44" s="5">
        <v>118.07204713360001</v>
      </c>
      <c r="N44" s="20">
        <f t="shared" si="23"/>
        <v>-0.22628550035771339</v>
      </c>
      <c r="O44" s="5">
        <v>52.448275681999995</v>
      </c>
      <c r="P44" s="5">
        <v>45.295817895999996</v>
      </c>
      <c r="Q44" s="20">
        <f t="shared" si="24"/>
        <v>-0.13637164793302614</v>
      </c>
      <c r="R44" s="21">
        <v>65.795779568</v>
      </c>
      <c r="S44" s="21">
        <v>54.410902834400005</v>
      </c>
      <c r="T44" s="20">
        <f t="shared" si="25"/>
        <v>-0.17303354118380365</v>
      </c>
      <c r="U44" s="5">
        <v>16.282516418</v>
      </c>
      <c r="V44" s="5">
        <v>10.562705888</v>
      </c>
      <c r="W44" s="20">
        <f t="shared" si="26"/>
        <v>-0.35128541456140422</v>
      </c>
    </row>
    <row r="45" spans="2:23" x14ac:dyDescent="0.3">
      <c r="B45" s="27" t="s">
        <v>12</v>
      </c>
      <c r="C45" s="5">
        <v>37.640375327199997</v>
      </c>
      <c r="D45" s="5">
        <v>48.807477504499992</v>
      </c>
      <c r="E45" s="19">
        <f t="shared" si="20"/>
        <v>0.29667882108578053</v>
      </c>
      <c r="F45" s="5">
        <v>306.41309957599998</v>
      </c>
      <c r="G45" s="5">
        <v>359.22131319909994</v>
      </c>
      <c r="H45" s="19">
        <f t="shared" si="21"/>
        <v>0.17234319843431459</v>
      </c>
      <c r="I45" s="5">
        <v>278.00334128719999</v>
      </c>
      <c r="J45" s="5">
        <v>307.33745501139998</v>
      </c>
      <c r="K45" s="19">
        <f t="shared" si="22"/>
        <v>0.10551712647905004</v>
      </c>
      <c r="L45" s="5">
        <v>126.8296275</v>
      </c>
      <c r="M45" s="5">
        <v>160.80868386329999</v>
      </c>
      <c r="N45" s="19">
        <f t="shared" si="23"/>
        <v>0.26791103177607289</v>
      </c>
      <c r="O45" s="5">
        <v>45.385660923999993</v>
      </c>
      <c r="P45" s="5">
        <v>57.286596027099996</v>
      </c>
      <c r="Q45" s="19">
        <f t="shared" si="24"/>
        <v>0.26221795300124789</v>
      </c>
      <c r="R45" s="21">
        <v>39.594021994400002</v>
      </c>
      <c r="S45" s="21">
        <v>71.944547512200003</v>
      </c>
      <c r="T45" s="19">
        <f t="shared" si="25"/>
        <v>0.81705580510046472</v>
      </c>
      <c r="U45" s="5">
        <v>10.193839819199999</v>
      </c>
      <c r="V45" s="5">
        <v>11.5388982808</v>
      </c>
      <c r="W45" s="19">
        <f t="shared" si="26"/>
        <v>0.13194816530926806</v>
      </c>
    </row>
    <row r="46" spans="2:23" x14ac:dyDescent="0.3">
      <c r="B46" s="27" t="s">
        <v>13</v>
      </c>
      <c r="C46" s="5">
        <v>43.1801237966</v>
      </c>
      <c r="D46" s="5">
        <v>39.619148126799999</v>
      </c>
      <c r="E46" s="20">
        <f t="shared" si="20"/>
        <v>-8.2467935631078307E-2</v>
      </c>
      <c r="F46" s="5">
        <v>312.20530427029996</v>
      </c>
      <c r="G46" s="5">
        <v>276.11279966359996</v>
      </c>
      <c r="H46" s="20">
        <f t="shared" si="21"/>
        <v>-0.1156050333323356</v>
      </c>
      <c r="I46" s="5">
        <v>316.99718826859998</v>
      </c>
      <c r="J46" s="5">
        <v>279.23528900739996</v>
      </c>
      <c r="K46" s="20">
        <f t="shared" si="22"/>
        <v>-0.11912376720894882</v>
      </c>
      <c r="L46" s="5">
        <v>147.30583303029999</v>
      </c>
      <c r="M46" s="5">
        <v>130.69091414819999</v>
      </c>
      <c r="N46" s="20">
        <f t="shared" si="23"/>
        <v>-0.11279199567529959</v>
      </c>
      <c r="O46" s="5">
        <v>45.889264633800003</v>
      </c>
      <c r="P46" s="5">
        <v>43.719124714199999</v>
      </c>
      <c r="Q46" s="20">
        <f t="shared" si="24"/>
        <v>-4.7290797464677063E-2</v>
      </c>
      <c r="R46" s="21">
        <v>37.086040903800004</v>
      </c>
      <c r="S46" s="21">
        <v>53.977493406399994</v>
      </c>
      <c r="T46" s="19">
        <f t="shared" si="25"/>
        <v>0.45546658772274651</v>
      </c>
      <c r="U46" s="5">
        <v>11.149377147999999</v>
      </c>
      <c r="V46" s="5">
        <v>12.973983923400001</v>
      </c>
      <c r="W46" s="19">
        <f t="shared" si="26"/>
        <v>0.1636510050005173</v>
      </c>
    </row>
    <row r="47" spans="2:23" x14ac:dyDescent="0.3">
      <c r="B47" s="27" t="s">
        <v>14</v>
      </c>
      <c r="C47" s="5">
        <v>40.745692699999992</v>
      </c>
      <c r="D47" s="5">
        <v>33.419235742200001</v>
      </c>
      <c r="E47" s="20">
        <f t="shared" si="20"/>
        <v>-0.17980936075238185</v>
      </c>
      <c r="F47" s="5">
        <v>244.13737674999999</v>
      </c>
      <c r="G47" s="5">
        <v>240.40982224979999</v>
      </c>
      <c r="H47" s="20">
        <f t="shared" si="21"/>
        <v>-1.5268266374538245E-2</v>
      </c>
      <c r="I47" s="5">
        <v>353.29644081250001</v>
      </c>
      <c r="J47" s="5">
        <v>312.2305494588</v>
      </c>
      <c r="K47" s="20">
        <f t="shared" si="22"/>
        <v>-0.11623635737529076</v>
      </c>
      <c r="L47" s="5">
        <v>107.03013177499999</v>
      </c>
      <c r="M47" s="5">
        <v>106.4919150162</v>
      </c>
      <c r="N47" s="20">
        <f t="shared" si="23"/>
        <v>-5.0286470723163819E-3</v>
      </c>
      <c r="O47" s="5">
        <v>49.490945612499999</v>
      </c>
      <c r="P47" s="5">
        <v>48.648030165000002</v>
      </c>
      <c r="Q47" s="20">
        <f t="shared" si="24"/>
        <v>-1.7031710286964111E-2</v>
      </c>
      <c r="R47" s="21">
        <v>52.141093449999993</v>
      </c>
      <c r="S47" s="21">
        <v>45.228410161200003</v>
      </c>
      <c r="T47" s="20">
        <f t="shared" si="25"/>
        <v>-0.13257649257833104</v>
      </c>
      <c r="U47" s="5">
        <v>12.5943465</v>
      </c>
      <c r="V47" s="5">
        <v>11.2</v>
      </c>
      <c r="W47" s="20">
        <f t="shared" si="26"/>
        <v>-0.11071209609803899</v>
      </c>
    </row>
    <row r="48" spans="2:23" x14ac:dyDescent="0.3">
      <c r="B48" s="27" t="s">
        <v>15</v>
      </c>
      <c r="C48" s="5">
        <v>41.092164531600005</v>
      </c>
      <c r="D48" s="5">
        <v>44.0436360136</v>
      </c>
      <c r="E48" s="19">
        <f t="shared" si="20"/>
        <v>7.1825651328985218E-2</v>
      </c>
      <c r="F48" s="5">
        <v>292.15059898919998</v>
      </c>
      <c r="G48" s="5">
        <v>274.16289344849997</v>
      </c>
      <c r="H48" s="20">
        <f t="shared" si="21"/>
        <v>-6.1569976590617782E-2</v>
      </c>
      <c r="I48" s="5">
        <v>392.33342282400002</v>
      </c>
      <c r="J48" s="5">
        <v>398.57858669519999</v>
      </c>
      <c r="K48" s="19">
        <f t="shared" si="22"/>
        <v>1.59180011385406E-2</v>
      </c>
      <c r="L48" s="5">
        <v>97.757011144800003</v>
      </c>
      <c r="M48" s="5">
        <v>116.33187707489999</v>
      </c>
      <c r="N48" s="19">
        <f t="shared" si="23"/>
        <v>0.19001057532933835</v>
      </c>
      <c r="O48" s="5">
        <v>51.635330451600005</v>
      </c>
      <c r="P48" s="5">
        <v>53.444015288700001</v>
      </c>
      <c r="Q48" s="19">
        <f t="shared" si="24"/>
        <v>3.5028048068664018E-2</v>
      </c>
      <c r="R48" s="21">
        <v>54.680178924000003</v>
      </c>
      <c r="S48" s="21">
        <v>69.171369802099989</v>
      </c>
      <c r="T48" s="19">
        <f t="shared" si="25"/>
        <v>0.26501725420908545</v>
      </c>
      <c r="U48" s="5">
        <v>10.848838820400001</v>
      </c>
      <c r="V48" s="5">
        <v>10.764614448</v>
      </c>
      <c r="W48" s="20">
        <f t="shared" si="26"/>
        <v>-7.7634458207294088E-3</v>
      </c>
    </row>
    <row r="49" spans="2:23" x14ac:dyDescent="0.3">
      <c r="B49" s="27" t="s">
        <v>16</v>
      </c>
      <c r="C49" s="5">
        <v>43.035320013799996</v>
      </c>
      <c r="D49" s="5">
        <v>34.702024178600006</v>
      </c>
      <c r="E49" s="20">
        <f t="shared" si="20"/>
        <v>-0.19363852371790843</v>
      </c>
      <c r="F49" s="5">
        <v>323.10611006459999</v>
      </c>
      <c r="G49" s="5">
        <v>286.34460244360002</v>
      </c>
      <c r="H49" s="20">
        <f t="shared" si="21"/>
        <v>-0.11377534028573486</v>
      </c>
      <c r="I49" s="5">
        <v>515.60981219389998</v>
      </c>
      <c r="J49" s="5">
        <v>503.27780613780004</v>
      </c>
      <c r="K49" s="20">
        <f t="shared" si="22"/>
        <v>-2.3917322293824723E-2</v>
      </c>
      <c r="L49" s="5">
        <v>113.34611756809998</v>
      </c>
      <c r="M49" s="5">
        <v>103.3992229688</v>
      </c>
      <c r="N49" s="20">
        <f t="shared" si="23"/>
        <v>-8.7756817901801912E-2</v>
      </c>
      <c r="O49" s="5">
        <v>61.568535717899991</v>
      </c>
      <c r="P49" s="5">
        <v>58.068377754400011</v>
      </c>
      <c r="Q49" s="20">
        <f t="shared" si="24"/>
        <v>-5.684978410948905E-2</v>
      </c>
      <c r="R49" s="21">
        <v>76.78039661279999</v>
      </c>
      <c r="S49" s="21">
        <v>59.219854265800009</v>
      </c>
      <c r="T49" s="20">
        <f t="shared" si="25"/>
        <v>-0.22871127425346588</v>
      </c>
      <c r="U49" s="5">
        <v>13.108011763999999</v>
      </c>
      <c r="V49" s="5">
        <v>10.925091120000001</v>
      </c>
      <c r="W49" s="20">
        <f t="shared" si="26"/>
        <v>-0.16653331438069022</v>
      </c>
    </row>
    <row r="50" spans="2:23" x14ac:dyDescent="0.3">
      <c r="B50" s="27" t="s">
        <v>17</v>
      </c>
      <c r="C50" s="5">
        <v>36.874177234199998</v>
      </c>
      <c r="D50" s="5">
        <v>34.515408691499999</v>
      </c>
      <c r="E50" s="20">
        <f t="shared" si="20"/>
        <v>-6.3968031821257612E-2</v>
      </c>
      <c r="F50" s="5">
        <v>286.77056869530003</v>
      </c>
      <c r="G50" s="5">
        <v>236.65052688859998</v>
      </c>
      <c r="H50" s="20">
        <f t="shared" si="21"/>
        <v>-0.17477400848604405</v>
      </c>
      <c r="I50" s="5">
        <v>526.77308499100002</v>
      </c>
      <c r="J50" s="5">
        <v>561.81516992369995</v>
      </c>
      <c r="K50" s="19">
        <f t="shared" si="22"/>
        <v>6.6522162827090212E-2</v>
      </c>
      <c r="L50" s="5">
        <v>103.43905210840001</v>
      </c>
      <c r="M50" s="5">
        <v>95.356584495700005</v>
      </c>
      <c r="N50" s="20">
        <f t="shared" si="23"/>
        <v>-7.8137487225133279E-2</v>
      </c>
      <c r="O50" s="5">
        <v>54.572689174200008</v>
      </c>
      <c r="P50" s="5">
        <v>60.342123673699994</v>
      </c>
      <c r="Q50" s="19">
        <f t="shared" si="24"/>
        <v>0.10572017957706886</v>
      </c>
      <c r="R50" s="21">
        <v>83.349501959600005</v>
      </c>
      <c r="S50" s="21">
        <v>75.805891136799985</v>
      </c>
      <c r="T50" s="20">
        <f t="shared" si="25"/>
        <v>-9.0505769626031504E-2</v>
      </c>
      <c r="U50" s="5">
        <v>10.932574718600002</v>
      </c>
      <c r="V50" s="5">
        <v>10.380222222700001</v>
      </c>
      <c r="W50" s="20">
        <f t="shared" si="26"/>
        <v>-5.0523550958244345E-2</v>
      </c>
    </row>
    <row r="51" spans="2:23" x14ac:dyDescent="0.3">
      <c r="B51" s="27" t="s">
        <v>18</v>
      </c>
      <c r="C51" s="5">
        <v>37.789373052600006</v>
      </c>
      <c r="D51" s="5">
        <v>51.813221672500006</v>
      </c>
      <c r="E51" s="19">
        <f t="shared" si="20"/>
        <v>0.37110561745440557</v>
      </c>
      <c r="F51" s="5">
        <v>307.13347918620002</v>
      </c>
      <c r="G51" s="5">
        <v>409.28910988000007</v>
      </c>
      <c r="H51" s="19">
        <f t="shared" si="21"/>
        <v>0.33260988337864683</v>
      </c>
      <c r="I51" s="5">
        <v>521.17688475239993</v>
      </c>
      <c r="J51" s="5">
        <v>655.71500775499999</v>
      </c>
      <c r="K51" s="19">
        <f t="shared" si="22"/>
        <v>0.25814292026116292</v>
      </c>
      <c r="L51" s="5">
        <v>100.946412345</v>
      </c>
      <c r="M51" s="5">
        <v>136.9495883925</v>
      </c>
      <c r="N51" s="19">
        <f t="shared" si="23"/>
        <v>0.35665632102360978</v>
      </c>
      <c r="O51" s="5">
        <v>54.822564282599998</v>
      </c>
      <c r="P51" s="5">
        <v>76.490190865000017</v>
      </c>
      <c r="Q51" s="19">
        <f t="shared" si="24"/>
        <v>0.3952319061674584</v>
      </c>
      <c r="R51" s="21">
        <v>70.689091875000003</v>
      </c>
      <c r="S51" s="21">
        <v>99.688792035000006</v>
      </c>
      <c r="T51" s="19">
        <f t="shared" si="25"/>
        <v>0.41024292986081035</v>
      </c>
      <c r="U51" s="5">
        <v>12.0320097684</v>
      </c>
      <c r="V51" s="5">
        <v>13.661092105</v>
      </c>
      <c r="W51" s="19">
        <f t="shared" si="26"/>
        <v>0.13539569597745041</v>
      </c>
    </row>
    <row r="52" spans="2:23" x14ac:dyDescent="0.3">
      <c r="B52" s="27" t="s">
        <v>19</v>
      </c>
      <c r="C52" s="5">
        <v>36.437349859999998</v>
      </c>
      <c r="D52" s="5">
        <v>36.632630407999997</v>
      </c>
      <c r="E52" s="19">
        <f t="shared" si="20"/>
        <v>5.3593510162047641E-3</v>
      </c>
      <c r="F52" s="5">
        <v>260.16098624480003</v>
      </c>
      <c r="G52" s="5">
        <v>332.44761853599999</v>
      </c>
      <c r="H52" s="19">
        <f t="shared" si="21"/>
        <v>0.27785346809525635</v>
      </c>
      <c r="I52" s="5">
        <v>419.75631177359998</v>
      </c>
      <c r="J52" s="5">
        <v>570.20091519599998</v>
      </c>
      <c r="K52" s="19">
        <f t="shared" si="22"/>
        <v>0.35840938945438394</v>
      </c>
      <c r="L52" s="5">
        <v>89.409655820000012</v>
      </c>
      <c r="M52" s="5">
        <v>87.807564856000013</v>
      </c>
      <c r="N52" s="20">
        <f t="shared" si="23"/>
        <v>-1.7918545254500661E-2</v>
      </c>
      <c r="O52" s="5">
        <v>47.248021885999997</v>
      </c>
      <c r="P52" s="5">
        <v>72.129845392000007</v>
      </c>
      <c r="Q52" s="19">
        <f t="shared" si="24"/>
        <v>0.52662148620813931</v>
      </c>
      <c r="R52" s="21">
        <v>68.504129184799993</v>
      </c>
      <c r="S52" s="21">
        <v>112.29413373200001</v>
      </c>
      <c r="T52" s="19">
        <f t="shared" si="25"/>
        <v>0.63923160644915311</v>
      </c>
      <c r="U52" s="5">
        <v>9.5220929396000002</v>
      </c>
      <c r="V52" s="5">
        <v>12.031803388</v>
      </c>
      <c r="W52" s="19">
        <f t="shared" si="26"/>
        <v>0.26356710277031037</v>
      </c>
    </row>
    <row r="53" spans="2:23" x14ac:dyDescent="0.3">
      <c r="B53" s="27" t="s">
        <v>20</v>
      </c>
      <c r="C53" s="5">
        <v>27.319864569000003</v>
      </c>
      <c r="D53" s="5">
        <v>34.398507266199999</v>
      </c>
      <c r="E53" s="19">
        <f t="shared" si="20"/>
        <v>0.25910240804166246</v>
      </c>
      <c r="F53" s="5">
        <v>189.54</v>
      </c>
      <c r="G53" s="5">
        <v>248.55514584259998</v>
      </c>
      <c r="H53" s="19">
        <f t="shared" si="21"/>
        <v>0.31135984933312227</v>
      </c>
      <c r="I53" s="5">
        <v>289.93</v>
      </c>
      <c r="J53" s="5">
        <v>370.14883858259998</v>
      </c>
      <c r="K53" s="19">
        <f t="shared" si="22"/>
        <v>0.27668347043286301</v>
      </c>
      <c r="L53" s="5">
        <v>55.88</v>
      </c>
      <c r="M53" s="5">
        <v>75.853655782600001</v>
      </c>
      <c r="N53" s="19">
        <f t="shared" si="23"/>
        <v>0.35743836404080165</v>
      </c>
      <c r="O53" s="5">
        <v>41.17</v>
      </c>
      <c r="P53" s="5">
        <v>54.614142358599999</v>
      </c>
      <c r="Q53" s="19">
        <f t="shared" si="24"/>
        <v>0.32655191543842593</v>
      </c>
      <c r="R53" s="21">
        <v>44.897259671</v>
      </c>
      <c r="S53" s="21">
        <v>58.797636436200001</v>
      </c>
      <c r="T53" s="19">
        <f t="shared" si="25"/>
        <v>0.30960412432873985</v>
      </c>
      <c r="U53" s="5">
        <v>6.47</v>
      </c>
      <c r="V53" s="5">
        <v>8.704341703399999</v>
      </c>
      <c r="W53" s="19">
        <f t="shared" si="26"/>
        <v>0.34533874859350838</v>
      </c>
    </row>
    <row r="54" spans="2:23" x14ac:dyDescent="0.3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2:23" x14ac:dyDescent="0.3">
      <c r="B55" s="9" t="s">
        <v>8</v>
      </c>
      <c r="C55" s="10">
        <f>SUM(C42:C53)</f>
        <v>479.1467662636</v>
      </c>
      <c r="D55" s="10">
        <f>SUM(D42:D53)</f>
        <v>471.43677187230003</v>
      </c>
      <c r="E55" s="20">
        <f>(D55-C55)/C55</f>
        <v>-1.6091091361051493E-2</v>
      </c>
      <c r="F55" s="10">
        <f>SUM(F42:F53)</f>
        <v>3516.9624369767998</v>
      </c>
      <c r="G55" s="10">
        <f>SUM(G42:G53)</f>
        <v>3458.8690744325995</v>
      </c>
      <c r="H55" s="20">
        <f>(G55-F55)/F55</f>
        <v>-1.651805033042596E-2</v>
      </c>
      <c r="I55" s="10">
        <f>SUM(I42:I53)</f>
        <v>4678.6199822157996</v>
      </c>
      <c r="J55" s="10">
        <f>SUM(J42:J53)</f>
        <v>4914.4736211950994</v>
      </c>
      <c r="K55" s="19">
        <f>(J55-I55)/I55</f>
        <v>5.0410941661391206E-2</v>
      </c>
      <c r="L55" s="10">
        <f>SUM(L42:L53)</f>
        <v>1346.5664656966001</v>
      </c>
      <c r="M55" s="10">
        <f>SUM(M42:M53)</f>
        <v>1320.5703440598002</v>
      </c>
      <c r="N55" s="20">
        <f>(M55-L55)/L55</f>
        <v>-1.9305487177234654E-2</v>
      </c>
      <c r="O55" s="10">
        <f t="shared" ref="O55:P55" si="27">SUM(O42:O53)</f>
        <v>609.36638958719982</v>
      </c>
      <c r="P55" s="10">
        <f t="shared" si="27"/>
        <v>653.76313996089993</v>
      </c>
      <c r="Q55" s="19">
        <f>(P55-O55)/O55</f>
        <v>7.285723520750069E-2</v>
      </c>
      <c r="R55" s="10">
        <f t="shared" ref="R55:S55" si="28">SUM(R42:R53)</f>
        <v>686.54844560700008</v>
      </c>
      <c r="S55" s="10">
        <f t="shared" si="28"/>
        <v>808.48580638950011</v>
      </c>
      <c r="T55" s="19">
        <f>(S55-R55)/R55</f>
        <v>0.17760925913202119</v>
      </c>
      <c r="U55" s="10">
        <f t="shared" ref="U55:V55" si="29">SUM(U42:U53)</f>
        <v>136.64923545119998</v>
      </c>
      <c r="V55" s="10">
        <f t="shared" si="29"/>
        <v>130.39135018249999</v>
      </c>
      <c r="W55" s="20">
        <f>(V55-U55)/U55</f>
        <v>-4.5795245381631149E-2</v>
      </c>
    </row>
    <row r="56" spans="2:23" s="6" customFormat="1" ht="18.600000000000001" customHeight="1" x14ac:dyDescent="0.3">
      <c r="B56" s="22"/>
      <c r="C56" s="23"/>
      <c r="D56" s="24"/>
      <c r="E56" s="26"/>
      <c r="F56" s="24"/>
      <c r="G56" s="24"/>
      <c r="H56" s="26"/>
      <c r="I56" s="24"/>
      <c r="J56" s="24"/>
      <c r="K56" s="26"/>
      <c r="L56" s="24"/>
      <c r="M56" s="24"/>
      <c r="N56" s="26"/>
      <c r="O56" s="24"/>
      <c r="P56" s="24"/>
      <c r="Q56" s="26"/>
      <c r="R56" s="24"/>
      <c r="S56" s="24"/>
      <c r="T56" s="26"/>
      <c r="U56" s="24"/>
      <c r="V56" s="24"/>
      <c r="W56" s="26"/>
    </row>
    <row r="57" spans="2:23" s="6" customFormat="1" ht="18.600000000000001" customHeight="1" x14ac:dyDescent="0.3">
      <c r="B57" s="46" t="s">
        <v>49</v>
      </c>
      <c r="C57" s="47"/>
      <c r="D57" s="29"/>
      <c r="E57" s="20"/>
      <c r="F57" s="29"/>
      <c r="G57" s="29"/>
      <c r="H57" s="20"/>
      <c r="I57" s="29"/>
      <c r="J57" s="29"/>
      <c r="K57" s="20"/>
      <c r="L57" s="29"/>
      <c r="M57" s="29"/>
      <c r="N57" s="20"/>
      <c r="O57" s="29"/>
      <c r="P57" s="29"/>
      <c r="Q57" s="20"/>
      <c r="R57" s="29"/>
      <c r="S57" s="29"/>
      <c r="T57" s="20"/>
      <c r="U57" s="29"/>
      <c r="V57" s="29"/>
      <c r="W57" s="20"/>
    </row>
    <row r="58" spans="2:23" s="33" customFormat="1" ht="22.8" customHeight="1" x14ac:dyDescent="0.3">
      <c r="B58" s="30" t="s">
        <v>3</v>
      </c>
      <c r="C58" s="31" t="s">
        <v>0</v>
      </c>
      <c r="D58" s="32" t="s">
        <v>1</v>
      </c>
      <c r="E58" s="32" t="s">
        <v>2</v>
      </c>
      <c r="F58" s="32" t="s">
        <v>0</v>
      </c>
      <c r="G58" s="32" t="s">
        <v>1</v>
      </c>
      <c r="H58" s="32" t="s">
        <v>2</v>
      </c>
      <c r="I58" s="32" t="s">
        <v>0</v>
      </c>
      <c r="J58" s="32" t="s">
        <v>1</v>
      </c>
      <c r="K58" s="32" t="s">
        <v>2</v>
      </c>
      <c r="L58" s="32" t="s">
        <v>0</v>
      </c>
      <c r="M58" s="32" t="s">
        <v>1</v>
      </c>
      <c r="N58" s="32" t="s">
        <v>2</v>
      </c>
      <c r="O58" s="32" t="s">
        <v>0</v>
      </c>
      <c r="P58" s="32" t="s">
        <v>1</v>
      </c>
      <c r="Q58" s="32" t="s">
        <v>2</v>
      </c>
      <c r="R58" s="32" t="s">
        <v>0</v>
      </c>
      <c r="S58" s="32" t="s">
        <v>1</v>
      </c>
      <c r="T58" s="32" t="s">
        <v>2</v>
      </c>
      <c r="U58" s="32" t="s">
        <v>0</v>
      </c>
      <c r="V58" s="32" t="s">
        <v>1</v>
      </c>
      <c r="W58" s="32" t="s">
        <v>2</v>
      </c>
    </row>
    <row r="59" spans="2:23" x14ac:dyDescent="0.3">
      <c r="B59" s="27" t="s">
        <v>9</v>
      </c>
      <c r="C59" s="5">
        <v>49.725669404999998</v>
      </c>
      <c r="D59" s="5">
        <v>41.800618069999999</v>
      </c>
      <c r="E59" s="20">
        <f>(D59-C59)/C59</f>
        <v>-0.15937545798434485</v>
      </c>
      <c r="F59" s="5">
        <v>315.39768203499995</v>
      </c>
      <c r="G59" s="5">
        <v>329.26242905239997</v>
      </c>
      <c r="H59" s="19">
        <f>(G59-F59)/F59</f>
        <v>4.3959571699900564E-2</v>
      </c>
      <c r="I59" s="5">
        <v>535.90982919500004</v>
      </c>
      <c r="J59" s="5">
        <v>386.85047419079996</v>
      </c>
      <c r="K59" s="20">
        <f>(J59-I59)/I59</f>
        <v>-0.27814260325865803</v>
      </c>
      <c r="L59" s="5">
        <v>121.431025515</v>
      </c>
      <c r="M59" s="5">
        <v>124.70293608</v>
      </c>
      <c r="N59" s="19">
        <f>(M59-L59)/L59</f>
        <v>2.6944601275691524E-2</v>
      </c>
      <c r="O59" s="5">
        <v>44.773006195000001</v>
      </c>
      <c r="P59" s="5">
        <v>52.587138837199994</v>
      </c>
      <c r="Q59" s="19">
        <f>(P59-O59)/O59</f>
        <v>0.17452776362987732</v>
      </c>
      <c r="R59" s="21">
        <v>49.090385784999995</v>
      </c>
      <c r="S59" s="21">
        <v>47.979479205999993</v>
      </c>
      <c r="T59" s="20">
        <f>(S59-R59)/R59</f>
        <v>-2.2629819693522332E-2</v>
      </c>
      <c r="U59" s="5">
        <v>12.03921836</v>
      </c>
      <c r="V59" s="5">
        <v>9.7260862931999998</v>
      </c>
      <c r="W59" s="20">
        <f>(V59-U59)/U59</f>
        <v>-0.19213307688523393</v>
      </c>
    </row>
    <row r="60" spans="2:23" x14ac:dyDescent="0.3">
      <c r="B60" s="27" t="s">
        <v>10</v>
      </c>
      <c r="C60" s="4">
        <v>53.135339842</v>
      </c>
      <c r="D60" s="4">
        <v>40.597716134599999</v>
      </c>
      <c r="E60" s="11">
        <f t="shared" ref="E60:E72" si="30">(D60-C60)/C60</f>
        <v>-0.23595640386757877</v>
      </c>
      <c r="F60" s="4">
        <v>257.31721960519997</v>
      </c>
      <c r="G60" s="4">
        <v>268.10034468600003</v>
      </c>
      <c r="H60" s="12">
        <f t="shared" ref="H60:H72" si="31">(G60-F60)/F60</f>
        <v>4.1905959878412086E-2</v>
      </c>
      <c r="I60" s="4">
        <v>413.33782908200004</v>
      </c>
      <c r="J60" s="4">
        <v>372.48417001180007</v>
      </c>
      <c r="K60" s="11">
        <f t="shared" ref="K60:K72" si="32">(J60-I60)/I60</f>
        <v>-9.8838422703611803E-2</v>
      </c>
      <c r="L60" s="4">
        <v>120.9480335768</v>
      </c>
      <c r="M60" s="4">
        <v>127.315533707</v>
      </c>
      <c r="N60" s="12">
        <f t="shared" ref="N60:N72" si="33">(M60-L60)/L60</f>
        <v>5.2646578384895712E-2</v>
      </c>
      <c r="O60" s="4">
        <v>46.006845979200001</v>
      </c>
      <c r="P60" s="4">
        <v>52.547962385400005</v>
      </c>
      <c r="Q60" s="12">
        <f t="shared" ref="Q60:Q72" si="34">(P60-O60)/O60</f>
        <v>0.14217702315775538</v>
      </c>
      <c r="R60" s="17">
        <v>43.313737109599998</v>
      </c>
      <c r="S60" s="17">
        <v>45.051472257600004</v>
      </c>
      <c r="T60" s="11">
        <f t="shared" ref="T60:T72" si="35">(S60-R60)/R60</f>
        <v>4.0119723301706434E-2</v>
      </c>
      <c r="U60" s="4">
        <v>13.3621314508</v>
      </c>
      <c r="V60" s="4">
        <v>13.7895412618</v>
      </c>
      <c r="W60" s="12">
        <f t="shared" ref="W60:W72" si="36">(V60-U60)/U60</f>
        <v>3.1986649178968457E-2</v>
      </c>
    </row>
    <row r="61" spans="2:23" x14ac:dyDescent="0.3">
      <c r="B61" s="27" t="s">
        <v>11</v>
      </c>
      <c r="C61" s="4">
        <v>55.158191262000003</v>
      </c>
      <c r="D61" s="4">
        <v>52.633990974</v>
      </c>
      <c r="E61" s="11">
        <f t="shared" si="30"/>
        <v>-4.5762927141865764E-2</v>
      </c>
      <c r="F61" s="4">
        <v>390.78608678999996</v>
      </c>
      <c r="G61" s="4">
        <v>397.98213946200002</v>
      </c>
      <c r="H61" s="12">
        <f t="shared" si="31"/>
        <v>1.8414301110640789E-2</v>
      </c>
      <c r="I61" s="4">
        <v>536.15930502959998</v>
      </c>
      <c r="J61" s="4">
        <v>305.40885110999994</v>
      </c>
      <c r="K61" s="11">
        <f t="shared" si="32"/>
        <v>-0.43037666558236998</v>
      </c>
      <c r="L61" s="4">
        <v>161.74284393240001</v>
      </c>
      <c r="M61" s="4">
        <v>152.604154618</v>
      </c>
      <c r="N61" s="11">
        <f t="shared" si="33"/>
        <v>-5.6501351727310432E-2</v>
      </c>
      <c r="O61" s="4">
        <v>52.708522980600009</v>
      </c>
      <c r="P61" s="4">
        <v>52.448275681999995</v>
      </c>
      <c r="Q61" s="12">
        <f t="shared" si="34"/>
        <v>-4.9374803899513708E-3</v>
      </c>
      <c r="R61" s="17">
        <v>64.754062765200004</v>
      </c>
      <c r="S61" s="17">
        <v>65.795779568</v>
      </c>
      <c r="T61" s="12">
        <f t="shared" si="35"/>
        <v>1.6087280987716397E-2</v>
      </c>
      <c r="U61" s="4">
        <v>14.580932436000001</v>
      </c>
      <c r="V61" s="4">
        <v>16.282516418</v>
      </c>
      <c r="W61" s="12">
        <f t="shared" si="36"/>
        <v>0.1166992570241136</v>
      </c>
    </row>
    <row r="62" spans="2:23" x14ac:dyDescent="0.3">
      <c r="B62" s="27" t="s">
        <v>12</v>
      </c>
      <c r="C62" s="4">
        <v>63.1721552952</v>
      </c>
      <c r="D62" s="4">
        <v>37.640375327199997</v>
      </c>
      <c r="E62" s="11">
        <f t="shared" si="30"/>
        <v>-0.40416192622669594</v>
      </c>
      <c r="F62" s="4">
        <v>297.12956850080002</v>
      </c>
      <c r="G62" s="4">
        <v>306.41309957599998</v>
      </c>
      <c r="H62" s="12">
        <f t="shared" si="31"/>
        <v>3.12440499343133E-2</v>
      </c>
      <c r="I62" s="4">
        <v>348.67755506079993</v>
      </c>
      <c r="J62" s="4">
        <v>278.00334128719999</v>
      </c>
      <c r="K62" s="11">
        <f t="shared" si="32"/>
        <v>-0.20269218006096285</v>
      </c>
      <c r="L62" s="4">
        <v>151.45924647479998</v>
      </c>
      <c r="M62" s="4">
        <v>126.8296275</v>
      </c>
      <c r="N62" s="11">
        <f t="shared" si="33"/>
        <v>-0.1626154860007038</v>
      </c>
      <c r="O62" s="4">
        <v>49.594613132799999</v>
      </c>
      <c r="P62" s="5">
        <v>45.385660923999993</v>
      </c>
      <c r="Q62" s="11">
        <f t="shared" si="34"/>
        <v>-8.4867124530836696E-2</v>
      </c>
      <c r="R62" s="17">
        <v>66.231967364799999</v>
      </c>
      <c r="S62" s="17">
        <v>39.594021994400002</v>
      </c>
      <c r="T62" s="11">
        <f t="shared" si="35"/>
        <v>-0.40219166710963722</v>
      </c>
      <c r="U62" s="4">
        <v>14.6402822836</v>
      </c>
      <c r="V62" s="5">
        <v>10.193839819199999</v>
      </c>
      <c r="W62" s="11">
        <f t="shared" si="36"/>
        <v>-0.30371289147757019</v>
      </c>
    </row>
    <row r="63" spans="2:23" x14ac:dyDescent="0.3">
      <c r="B63" s="27" t="s">
        <v>13</v>
      </c>
      <c r="C63" s="4">
        <v>66.303045394500003</v>
      </c>
      <c r="D63" s="4">
        <v>43.1801237966</v>
      </c>
      <c r="E63" s="11">
        <f t="shared" si="30"/>
        <v>-0.34874599590893157</v>
      </c>
      <c r="F63" s="4">
        <v>410.16291483949999</v>
      </c>
      <c r="G63" s="4">
        <v>312.20530427029996</v>
      </c>
      <c r="H63" s="11">
        <f t="shared" si="31"/>
        <v>-0.23882610305598112</v>
      </c>
      <c r="I63" s="4">
        <v>372.70149196600005</v>
      </c>
      <c r="J63" s="4">
        <v>316.99718826859998</v>
      </c>
      <c r="K63" s="11">
        <f t="shared" si="32"/>
        <v>-0.14946090879207355</v>
      </c>
      <c r="L63" s="4">
        <v>208.64470276500001</v>
      </c>
      <c r="M63" s="4">
        <v>147.30583303029999</v>
      </c>
      <c r="N63" s="11">
        <f t="shared" si="33"/>
        <v>-0.29398718933107543</v>
      </c>
      <c r="O63" s="4">
        <v>54.268874934500005</v>
      </c>
      <c r="P63" s="5">
        <v>45.889264633800003</v>
      </c>
      <c r="Q63" s="11">
        <f t="shared" si="34"/>
        <v>-0.15440913987647245</v>
      </c>
      <c r="R63" s="17">
        <v>50.0328621775</v>
      </c>
      <c r="S63" s="17">
        <v>37.086040903800004</v>
      </c>
      <c r="T63" s="11">
        <f t="shared" si="35"/>
        <v>-0.25876635295756156</v>
      </c>
      <c r="U63" s="4">
        <v>16.605496726999998</v>
      </c>
      <c r="V63" s="5">
        <v>11.149377147999999</v>
      </c>
      <c r="W63" s="11">
        <f t="shared" si="36"/>
        <v>-0.32857310255155003</v>
      </c>
    </row>
    <row r="64" spans="2:23" x14ac:dyDescent="0.3">
      <c r="B64" s="27" t="s">
        <v>14</v>
      </c>
      <c r="C64" s="4">
        <v>54.8711348856</v>
      </c>
      <c r="D64" s="4">
        <v>40.745692699999992</v>
      </c>
      <c r="E64" s="11">
        <f t="shared" si="30"/>
        <v>-0.25742937912711172</v>
      </c>
      <c r="F64" s="4">
        <v>299.32651114739997</v>
      </c>
      <c r="G64" s="4">
        <v>244.13737674999999</v>
      </c>
      <c r="H64" s="11">
        <f t="shared" si="31"/>
        <v>-0.18437770241548271</v>
      </c>
      <c r="I64" s="4">
        <v>439.14671625659997</v>
      </c>
      <c r="J64" s="4">
        <v>353.29644081250001</v>
      </c>
      <c r="K64" s="11">
        <f t="shared" si="32"/>
        <v>-0.19549337901444394</v>
      </c>
      <c r="L64" s="4">
        <v>133.0893361974</v>
      </c>
      <c r="M64" s="4">
        <v>107.03013177499999</v>
      </c>
      <c r="N64" s="11">
        <f t="shared" si="33"/>
        <v>-0.19580234725754911</v>
      </c>
      <c r="O64" s="4">
        <v>54.792365773199997</v>
      </c>
      <c r="P64" s="5">
        <v>49.490945612499999</v>
      </c>
      <c r="Q64" s="11">
        <f t="shared" si="34"/>
        <v>-9.6754722777329397E-2</v>
      </c>
      <c r="R64" s="17">
        <v>62.113709288400003</v>
      </c>
      <c r="S64" s="17">
        <v>52.141093449999993</v>
      </c>
      <c r="T64" s="11">
        <f t="shared" si="35"/>
        <v>-0.16055418284707781</v>
      </c>
      <c r="U64" s="4">
        <v>19.024440137999999</v>
      </c>
      <c r="V64" s="5">
        <v>12.5943465</v>
      </c>
      <c r="W64" s="11">
        <f t="shared" si="36"/>
        <v>-0.33799121505585505</v>
      </c>
    </row>
    <row r="65" spans="2:23" x14ac:dyDescent="0.3">
      <c r="B65" s="27" t="s">
        <v>15</v>
      </c>
      <c r="C65" s="5">
        <v>48.550531432299998</v>
      </c>
      <c r="D65" s="5">
        <v>41.092164531600005</v>
      </c>
      <c r="E65" s="20">
        <f t="shared" si="30"/>
        <v>-0.15362070569917685</v>
      </c>
      <c r="F65" s="5">
        <v>267.26339035360002</v>
      </c>
      <c r="G65" s="5">
        <v>292.15059898919998</v>
      </c>
      <c r="H65" s="19">
        <f t="shared" si="31"/>
        <v>9.3118659471741347E-2</v>
      </c>
      <c r="I65" s="5">
        <v>458.83937626100004</v>
      </c>
      <c r="J65" s="5">
        <v>392.33342282400002</v>
      </c>
      <c r="K65" s="20">
        <f t="shared" si="32"/>
        <v>-0.14494386680355362</v>
      </c>
      <c r="L65" s="5">
        <v>133.32472901760002</v>
      </c>
      <c r="M65" s="5">
        <v>97.757011144800003</v>
      </c>
      <c r="N65" s="20">
        <f t="shared" si="33"/>
        <v>-0.26677509967490554</v>
      </c>
      <c r="O65" s="5">
        <v>68.440925397800001</v>
      </c>
      <c r="P65" s="5">
        <v>51.635330451600005</v>
      </c>
      <c r="Q65" s="20">
        <f t="shared" si="34"/>
        <v>-0.24554891460804537</v>
      </c>
      <c r="R65" s="21">
        <v>57.765366018700007</v>
      </c>
      <c r="S65" s="21">
        <v>54.680178924000003</v>
      </c>
      <c r="T65" s="20">
        <f t="shared" si="35"/>
        <v>-5.3408942197323846E-2</v>
      </c>
      <c r="U65" s="5">
        <v>15.976162394900001</v>
      </c>
      <c r="V65" s="5">
        <v>10.848838820400001</v>
      </c>
      <c r="W65" s="20">
        <f t="shared" si="36"/>
        <v>-0.32093586981419098</v>
      </c>
    </row>
    <row r="66" spans="2:23" x14ac:dyDescent="0.3">
      <c r="B66" s="27" t="s">
        <v>16</v>
      </c>
      <c r="C66" s="5">
        <v>51.4348702112</v>
      </c>
      <c r="D66" s="5">
        <v>43.035320013799996</v>
      </c>
      <c r="E66" s="20">
        <f t="shared" si="30"/>
        <v>-0.16330458622545513</v>
      </c>
      <c r="F66" s="5">
        <v>339.59796138239994</v>
      </c>
      <c r="G66" s="5">
        <v>323.10611006459999</v>
      </c>
      <c r="H66" s="20">
        <f t="shared" si="31"/>
        <v>-4.856286901919743E-2</v>
      </c>
      <c r="I66" s="5">
        <v>547.14618495039997</v>
      </c>
      <c r="J66" s="5">
        <v>515.60981219389998</v>
      </c>
      <c r="K66" s="20">
        <f t="shared" si="32"/>
        <v>-5.7637928626622571E-2</v>
      </c>
      <c r="L66" s="5">
        <v>111.32130182879999</v>
      </c>
      <c r="M66" s="5">
        <v>113.34611756809998</v>
      </c>
      <c r="N66" s="19">
        <f t="shared" si="33"/>
        <v>1.8188933349108163E-2</v>
      </c>
      <c r="O66" s="5">
        <v>65.141494711999997</v>
      </c>
      <c r="P66" s="5">
        <v>61.568535717899991</v>
      </c>
      <c r="Q66" s="20">
        <f t="shared" si="34"/>
        <v>-5.484920187810513E-2</v>
      </c>
      <c r="R66" s="21">
        <v>73.769103475199998</v>
      </c>
      <c r="S66" s="21">
        <v>76.78039661279999</v>
      </c>
      <c r="T66" s="19">
        <f t="shared" si="35"/>
        <v>4.0820519644953271E-2</v>
      </c>
      <c r="U66" s="5">
        <v>13.884723518399998</v>
      </c>
      <c r="V66" s="5">
        <v>13.108011763999999</v>
      </c>
      <c r="W66" s="20">
        <f t="shared" si="36"/>
        <v>-5.5940023103139412E-2</v>
      </c>
    </row>
    <row r="67" spans="2:23" x14ac:dyDescent="0.3">
      <c r="B67" s="27" t="s">
        <v>17</v>
      </c>
      <c r="C67" s="4">
        <v>56.176097936400005</v>
      </c>
      <c r="D67" s="4">
        <v>36.874177234199998</v>
      </c>
      <c r="E67" s="11">
        <f t="shared" si="30"/>
        <v>-0.34359667921493503</v>
      </c>
      <c r="F67" s="4">
        <v>373.37511014100005</v>
      </c>
      <c r="G67" s="4">
        <v>286.77056869530003</v>
      </c>
      <c r="H67" s="11">
        <f t="shared" si="31"/>
        <v>-0.23195049453884323</v>
      </c>
      <c r="I67" s="4">
        <v>675.57729551760008</v>
      </c>
      <c r="J67" s="4">
        <v>526.77308499100002</v>
      </c>
      <c r="K67" s="11">
        <f t="shared" si="32"/>
        <v>-0.22026230235075067</v>
      </c>
      <c r="L67" s="4">
        <v>110.58723306900001</v>
      </c>
      <c r="M67" s="4">
        <v>103.43905210840001</v>
      </c>
      <c r="N67" s="11">
        <f t="shared" si="33"/>
        <v>-6.4638392355290702E-2</v>
      </c>
      <c r="O67" s="4">
        <v>71.660211190200002</v>
      </c>
      <c r="P67" s="5">
        <v>54.572689174200008</v>
      </c>
      <c r="Q67" s="11">
        <f t="shared" si="34"/>
        <v>-0.23845201866132407</v>
      </c>
      <c r="R67" s="17">
        <v>72.410655994200013</v>
      </c>
      <c r="S67" s="17">
        <v>83.349501959600005</v>
      </c>
      <c r="T67" s="11">
        <f t="shared" si="35"/>
        <v>0.15106679832145392</v>
      </c>
      <c r="U67" s="4">
        <v>16.656830163000002</v>
      </c>
      <c r="V67" s="5">
        <v>10.932574718600002</v>
      </c>
      <c r="W67" s="11">
        <f t="shared" si="36"/>
        <v>-0.34365815034335595</v>
      </c>
    </row>
    <row r="68" spans="2:23" x14ac:dyDescent="0.3">
      <c r="B68" s="27" t="s">
        <v>18</v>
      </c>
      <c r="C68" s="5">
        <v>53.2054511328</v>
      </c>
      <c r="D68" s="5">
        <v>37.789373052600006</v>
      </c>
      <c r="E68" s="20">
        <f t="shared" si="30"/>
        <v>-0.28974621494556446</v>
      </c>
      <c r="F68" s="5">
        <v>406.89054449600002</v>
      </c>
      <c r="G68" s="5">
        <v>307.13347918620002</v>
      </c>
      <c r="H68" s="20">
        <f t="shared" si="31"/>
        <v>-0.24516928854506884</v>
      </c>
      <c r="I68" s="5">
        <v>623.03599934719989</v>
      </c>
      <c r="J68" s="5">
        <v>521.17688475239993</v>
      </c>
      <c r="K68" s="20">
        <f t="shared" si="32"/>
        <v>-0.16348832924827003</v>
      </c>
      <c r="L68" s="5">
        <v>130.01959535679998</v>
      </c>
      <c r="M68" s="5">
        <v>100.946412345</v>
      </c>
      <c r="N68" s="20">
        <f t="shared" si="33"/>
        <v>-0.2236061643786639</v>
      </c>
      <c r="O68" s="5">
        <v>81.978381728000002</v>
      </c>
      <c r="P68" s="5">
        <v>54.822564282599998</v>
      </c>
      <c r="Q68" s="20">
        <f t="shared" si="34"/>
        <v>-0.33125583688028376</v>
      </c>
      <c r="R68" s="21">
        <v>88.228964588799997</v>
      </c>
      <c r="S68" s="21">
        <v>70.689091875000003</v>
      </c>
      <c r="T68" s="20">
        <f t="shared" si="35"/>
        <v>-0.19879948490324401</v>
      </c>
      <c r="U68" s="5">
        <v>18.916614831999997</v>
      </c>
      <c r="V68" s="5">
        <v>12.0320097684</v>
      </c>
      <c r="W68" s="20">
        <f t="shared" si="36"/>
        <v>-0.36394487728077868</v>
      </c>
    </row>
    <row r="69" spans="2:23" x14ac:dyDescent="0.3">
      <c r="B69" s="27" t="s">
        <v>19</v>
      </c>
      <c r="C69" s="5">
        <v>43.196642500000003</v>
      </c>
      <c r="D69" s="5">
        <v>36.437349859999998</v>
      </c>
      <c r="E69" s="19">
        <f t="shared" si="30"/>
        <v>-0.15647726880625051</v>
      </c>
      <c r="F69" s="5">
        <v>383.33876212500002</v>
      </c>
      <c r="G69" s="5">
        <v>260.16098624480003</v>
      </c>
      <c r="H69" s="20">
        <f t="shared" si="31"/>
        <v>-0.32132877770402429</v>
      </c>
      <c r="I69" s="5">
        <v>612.02974649999999</v>
      </c>
      <c r="J69" s="5">
        <v>419.75631177359998</v>
      </c>
      <c r="K69" s="20">
        <f t="shared" si="32"/>
        <v>-0.31415700924007295</v>
      </c>
      <c r="L69" s="5">
        <v>106.632734025</v>
      </c>
      <c r="M69" s="5">
        <v>89.409655820000012</v>
      </c>
      <c r="N69" s="20">
        <f t="shared" si="33"/>
        <v>-0.16151773995555668</v>
      </c>
      <c r="O69" s="5">
        <v>79.310359150000011</v>
      </c>
      <c r="P69" s="5">
        <v>47.248021885999997</v>
      </c>
      <c r="Q69" s="20">
        <f t="shared" si="34"/>
        <v>-0.40426417945429277</v>
      </c>
      <c r="R69" s="21">
        <v>79.558657799999992</v>
      </c>
      <c r="S69" s="21">
        <v>68.504129184799993</v>
      </c>
      <c r="T69" s="20">
        <f t="shared" si="35"/>
        <v>-0.13894815373820948</v>
      </c>
      <c r="U69" s="5">
        <v>19.192723775000001</v>
      </c>
      <c r="V69" s="5">
        <v>9.5220929396000002</v>
      </c>
      <c r="W69" s="20">
        <f t="shared" si="36"/>
        <v>-0.50386964084778529</v>
      </c>
    </row>
    <row r="70" spans="2:23" x14ac:dyDescent="0.3">
      <c r="B70" s="27" t="s">
        <v>20</v>
      </c>
      <c r="C70" s="5">
        <v>38.799916076399995</v>
      </c>
      <c r="D70" s="5">
        <v>27.319864569000003</v>
      </c>
      <c r="E70" s="19">
        <f t="shared" si="30"/>
        <v>-0.29587825614867036</v>
      </c>
      <c r="F70" s="5">
        <v>315.84067595139999</v>
      </c>
      <c r="G70" s="5">
        <v>189.54</v>
      </c>
      <c r="H70" s="20">
        <f t="shared" si="31"/>
        <v>-0.39988730258047739</v>
      </c>
      <c r="I70" s="5">
        <v>394.01053677559997</v>
      </c>
      <c r="J70" s="5">
        <v>289.93</v>
      </c>
      <c r="K70" s="20">
        <f t="shared" si="32"/>
        <v>-0.26415673455676325</v>
      </c>
      <c r="L70" s="5">
        <v>97.894876041199993</v>
      </c>
      <c r="M70" s="5">
        <v>55.88</v>
      </c>
      <c r="N70" s="20">
        <f t="shared" si="33"/>
        <v>-0.42918360735772965</v>
      </c>
      <c r="O70" s="5">
        <v>57.1254460786</v>
      </c>
      <c r="P70" s="5">
        <v>41.17</v>
      </c>
      <c r="Q70" s="20">
        <f t="shared" si="34"/>
        <v>-0.27930540895289629</v>
      </c>
      <c r="R70" s="21">
        <v>61.997438411999994</v>
      </c>
      <c r="S70" s="21">
        <v>44.897259671</v>
      </c>
      <c r="T70" s="20">
        <f t="shared" si="35"/>
        <v>-0.27582073032375715</v>
      </c>
      <c r="U70" s="5">
        <v>11.4730794738</v>
      </c>
      <c r="V70" s="5">
        <v>6.47</v>
      </c>
      <c r="W70" s="20">
        <f t="shared" si="36"/>
        <v>-0.43607119476728684</v>
      </c>
    </row>
    <row r="71" spans="2:23" x14ac:dyDescent="0.3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4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2:23" s="6" customFormat="1" ht="18.600000000000001" customHeight="1" x14ac:dyDescent="0.3">
      <c r="B72" s="9" t="s">
        <v>8</v>
      </c>
      <c r="C72" s="10">
        <f>SUM(C59:C70)</f>
        <v>633.72904537340003</v>
      </c>
      <c r="D72" s="10">
        <f>SUM(D59:D70)</f>
        <v>479.1467662636</v>
      </c>
      <c r="E72" s="20">
        <f t="shared" si="30"/>
        <v>-0.24392487647259165</v>
      </c>
      <c r="F72" s="10">
        <f>SUM(F59:F70)</f>
        <v>4056.4264273672993</v>
      </c>
      <c r="G72" s="10">
        <f>SUM(G59:G70)</f>
        <v>3516.9624369767998</v>
      </c>
      <c r="H72" s="20">
        <f t="shared" si="31"/>
        <v>-0.13298996051078935</v>
      </c>
      <c r="I72" s="10">
        <f>SUM(I59:I70)</f>
        <v>5956.5718659417998</v>
      </c>
      <c r="J72" s="10">
        <f>SUM(J59:J70)</f>
        <v>4678.6199822157996</v>
      </c>
      <c r="K72" s="20">
        <f t="shared" si="32"/>
        <v>-0.21454486111936499</v>
      </c>
      <c r="L72" s="10">
        <f>SUM(L59:L70)</f>
        <v>1587.0956577997999</v>
      </c>
      <c r="M72" s="10">
        <f>SUM(M59:M70)</f>
        <v>1346.5664656966001</v>
      </c>
      <c r="N72" s="20">
        <f t="shared" si="33"/>
        <v>-0.15155305284915649</v>
      </c>
      <c r="O72" s="10">
        <f t="shared" ref="O72:S72" si="37">SUM(O59:O70)</f>
        <v>725.80104725190006</v>
      </c>
      <c r="P72" s="10">
        <f t="shared" si="37"/>
        <v>609.36638958719982</v>
      </c>
      <c r="Q72" s="20">
        <f t="shared" si="34"/>
        <v>-0.16042227839923445</v>
      </c>
      <c r="R72" s="10">
        <f t="shared" si="37"/>
        <v>769.26691077939984</v>
      </c>
      <c r="S72" s="10">
        <f t="shared" si="37"/>
        <v>686.54844560700008</v>
      </c>
      <c r="T72" s="20">
        <f t="shared" si="35"/>
        <v>-0.10752895258239005</v>
      </c>
      <c r="U72" s="10">
        <f t="shared" ref="U72:V72" si="38">SUM(U59:U70)</f>
        <v>186.35263555249998</v>
      </c>
      <c r="V72" s="10">
        <f t="shared" si="38"/>
        <v>136.64923545119998</v>
      </c>
      <c r="W72" s="20">
        <f t="shared" si="36"/>
        <v>-0.26671691523942714</v>
      </c>
    </row>
    <row r="73" spans="2:23" s="6" customFormat="1" ht="18.600000000000001" customHeight="1" x14ac:dyDescent="0.3">
      <c r="B73" s="22"/>
      <c r="C73" s="23"/>
      <c r="D73" s="24"/>
      <c r="E73" s="26"/>
      <c r="F73" s="24"/>
      <c r="G73" s="24"/>
      <c r="H73" s="26"/>
      <c r="I73" s="24"/>
      <c r="J73" s="24"/>
      <c r="K73" s="26"/>
      <c r="L73" s="24"/>
      <c r="M73" s="24"/>
      <c r="N73" s="26"/>
      <c r="O73" s="24"/>
      <c r="P73" s="24"/>
      <c r="Q73" s="26"/>
      <c r="R73" s="24"/>
      <c r="S73" s="24"/>
      <c r="T73" s="26"/>
      <c r="U73" s="24"/>
      <c r="V73" s="24"/>
      <c r="W73" s="26"/>
    </row>
    <row r="74" spans="2:23" s="6" customFormat="1" ht="18.600000000000001" customHeight="1" x14ac:dyDescent="0.3">
      <c r="B74" s="46" t="s">
        <v>50</v>
      </c>
      <c r="C74" s="47"/>
      <c r="D74" s="29"/>
      <c r="E74" s="20"/>
      <c r="F74" s="29"/>
      <c r="G74" s="29"/>
      <c r="H74" s="20"/>
      <c r="I74" s="29"/>
      <c r="J74" s="29"/>
      <c r="K74" s="20"/>
      <c r="L74" s="29"/>
      <c r="M74" s="29"/>
      <c r="N74" s="20"/>
      <c r="O74" s="29"/>
      <c r="P74" s="29"/>
      <c r="Q74" s="20"/>
      <c r="R74" s="29"/>
      <c r="S74" s="29"/>
      <c r="T74" s="20"/>
      <c r="U74" s="29"/>
      <c r="V74" s="29"/>
      <c r="W74" s="20"/>
    </row>
    <row r="75" spans="2:23" s="33" customFormat="1" ht="22.8" customHeight="1" x14ac:dyDescent="0.3">
      <c r="B75" s="30" t="s">
        <v>3</v>
      </c>
      <c r="C75" s="31" t="s">
        <v>46</v>
      </c>
      <c r="D75" s="31" t="s">
        <v>0</v>
      </c>
      <c r="E75" s="32" t="s">
        <v>2</v>
      </c>
      <c r="F75" s="32" t="s">
        <v>46</v>
      </c>
      <c r="G75" s="32" t="s">
        <v>0</v>
      </c>
      <c r="H75" s="32" t="s">
        <v>2</v>
      </c>
      <c r="I75" s="32" t="s">
        <v>46</v>
      </c>
      <c r="J75" s="32" t="s">
        <v>0</v>
      </c>
      <c r="K75" s="32" t="s">
        <v>2</v>
      </c>
      <c r="L75" s="32" t="s">
        <v>46</v>
      </c>
      <c r="M75" s="32" t="s">
        <v>0</v>
      </c>
      <c r="N75" s="32" t="s">
        <v>2</v>
      </c>
      <c r="O75" s="32" t="s">
        <v>46</v>
      </c>
      <c r="P75" s="32" t="s">
        <v>0</v>
      </c>
      <c r="Q75" s="32" t="s">
        <v>2</v>
      </c>
      <c r="R75" s="32" t="s">
        <v>46</v>
      </c>
      <c r="S75" s="32" t="s">
        <v>0</v>
      </c>
      <c r="T75" s="32" t="s">
        <v>2</v>
      </c>
      <c r="U75" s="32" t="s">
        <v>46</v>
      </c>
      <c r="V75" s="32" t="s">
        <v>0</v>
      </c>
      <c r="W75" s="32" t="s">
        <v>2</v>
      </c>
    </row>
    <row r="76" spans="2:23" x14ac:dyDescent="0.3">
      <c r="B76" s="27" t="s">
        <v>9</v>
      </c>
      <c r="C76" s="5">
        <v>27.1152689993</v>
      </c>
      <c r="D76" s="5">
        <v>49.725669404999998</v>
      </c>
      <c r="E76" s="20">
        <f>(D76-C76)/C76</f>
        <v>0.8338622938346546</v>
      </c>
      <c r="F76" s="5">
        <v>146.28450393129998</v>
      </c>
      <c r="G76" s="5">
        <v>315.39768203499995</v>
      </c>
      <c r="H76" s="19">
        <f>(G76-F76)/F76</f>
        <v>1.1560566810488764</v>
      </c>
      <c r="I76" s="5">
        <v>383.13314763609998</v>
      </c>
      <c r="J76" s="5">
        <v>535.90982919500004</v>
      </c>
      <c r="K76" s="20">
        <f>(J76-I76)/I76</f>
        <v>0.39875610476806728</v>
      </c>
      <c r="L76" s="5">
        <v>80.027301681599994</v>
      </c>
      <c r="M76" s="5">
        <v>121.431025515</v>
      </c>
      <c r="N76" s="19">
        <f>(M76-L76)/L76</f>
        <v>0.51736998453516048</v>
      </c>
      <c r="O76" s="5">
        <v>32.604344560899996</v>
      </c>
      <c r="P76" s="5">
        <v>44.773006195000001</v>
      </c>
      <c r="Q76" s="19">
        <f>(P76-O76)/O76</f>
        <v>0.3732220904294144</v>
      </c>
      <c r="R76" s="21">
        <v>36.349286624899996</v>
      </c>
      <c r="S76" s="21">
        <v>49.090385784999995</v>
      </c>
      <c r="T76" s="20">
        <f>(S76-R76)/R76</f>
        <v>0.35051854776627417</v>
      </c>
      <c r="U76" s="5">
        <v>10.512315169899999</v>
      </c>
      <c r="V76" s="5">
        <v>12.03921836</v>
      </c>
      <c r="W76" s="20">
        <f>(V76-U76)/U76</f>
        <v>0.14524899276916614</v>
      </c>
    </row>
    <row r="77" spans="2:23" x14ac:dyDescent="0.3">
      <c r="B77" s="27" t="s">
        <v>10</v>
      </c>
      <c r="C77" s="4">
        <v>37.084164274300001</v>
      </c>
      <c r="D77" s="4">
        <v>53.135339842</v>
      </c>
      <c r="E77" s="11">
        <f t="shared" ref="E77:E87" si="39">(D77-C77)/C77</f>
        <v>0.43283099085028476</v>
      </c>
      <c r="F77" s="4">
        <v>221.44491666440001</v>
      </c>
      <c r="G77" s="4">
        <v>257.31721960519997</v>
      </c>
      <c r="H77" s="12">
        <f t="shared" ref="H77:H87" si="40">(G77-F77)/F77</f>
        <v>0.16199199097066863</v>
      </c>
      <c r="I77" s="4">
        <v>367.43591137110002</v>
      </c>
      <c r="J77" s="4">
        <v>413.33782908200004</v>
      </c>
      <c r="K77" s="11">
        <f t="shared" ref="K77:K87" si="41">(J77-I77)/I77</f>
        <v>0.12492496321226579</v>
      </c>
      <c r="L77" s="4">
        <v>122.303727975</v>
      </c>
      <c r="M77" s="4">
        <v>120.9480335768</v>
      </c>
      <c r="N77" s="12">
        <f t="shared" ref="N77:N87" si="42">(M77-L77)/L77</f>
        <v>-1.1084653106216983E-2</v>
      </c>
      <c r="O77" s="4">
        <v>37.234163881200004</v>
      </c>
      <c r="P77" s="4">
        <v>46.006845979200001</v>
      </c>
      <c r="Q77" s="12">
        <f t="shared" ref="Q77:Q87" si="43">(P77-O77)/O77</f>
        <v>0.23560840861071233</v>
      </c>
      <c r="R77" s="17">
        <v>47.924657323399998</v>
      </c>
      <c r="S77" s="17">
        <v>43.313737109599998</v>
      </c>
      <c r="T77" s="11">
        <f t="shared" ref="T77:T87" si="44">(S77-R77)/R77</f>
        <v>-9.621185567765432E-2</v>
      </c>
      <c r="U77" s="4">
        <v>9.8322724785999984</v>
      </c>
      <c r="V77" s="4">
        <v>13.3621314508</v>
      </c>
      <c r="W77" s="12">
        <f t="shared" ref="W77:W87" si="45">(V77-U77)/U77</f>
        <v>0.35900744002800583</v>
      </c>
    </row>
    <row r="78" spans="2:23" x14ac:dyDescent="0.3">
      <c r="B78" s="27" t="s">
        <v>11</v>
      </c>
      <c r="C78" s="4">
        <v>57.930169575599997</v>
      </c>
      <c r="D78" s="4">
        <v>55.158191262000003</v>
      </c>
      <c r="E78" s="11">
        <f t="shared" si="39"/>
        <v>-4.7850340054373726E-2</v>
      </c>
      <c r="F78" s="4">
        <v>266.10369489179999</v>
      </c>
      <c r="G78" s="4">
        <v>390.78608678999996</v>
      </c>
      <c r="H78" s="12">
        <f t="shared" si="40"/>
        <v>0.4685481422905341</v>
      </c>
      <c r="I78" s="4">
        <v>386.18152423469996</v>
      </c>
      <c r="J78" s="4">
        <v>536.15930502959998</v>
      </c>
      <c r="K78" s="11">
        <f t="shared" si="41"/>
        <v>0.38836083909532593</v>
      </c>
      <c r="L78" s="4">
        <v>133.9251862566</v>
      </c>
      <c r="M78" s="4">
        <v>161.74284393240001</v>
      </c>
      <c r="N78" s="11">
        <f t="shared" si="42"/>
        <v>0.20771042739116682</v>
      </c>
      <c r="O78" s="4">
        <v>49.191305182199997</v>
      </c>
      <c r="P78" s="4">
        <v>52.708522980600009</v>
      </c>
      <c r="Q78" s="12">
        <f t="shared" si="43"/>
        <v>7.1500802537614427E-2</v>
      </c>
      <c r="R78" s="17">
        <v>51.516336569699995</v>
      </c>
      <c r="S78" s="17">
        <v>64.754062765200004</v>
      </c>
      <c r="T78" s="12">
        <f t="shared" si="44"/>
        <v>0.25696171500063442</v>
      </c>
      <c r="U78" s="4">
        <v>11.3290702614</v>
      </c>
      <c r="V78" s="4">
        <v>14.580932436000001</v>
      </c>
      <c r="W78" s="12">
        <f t="shared" si="45"/>
        <v>0.2870369853455344</v>
      </c>
    </row>
    <row r="79" spans="2:23" x14ac:dyDescent="0.3">
      <c r="B79" s="27" t="s">
        <v>12</v>
      </c>
      <c r="C79" s="4">
        <v>55.348698238400004</v>
      </c>
      <c r="D79" s="4">
        <v>63.1721552952</v>
      </c>
      <c r="E79" s="11">
        <f t="shared" si="39"/>
        <v>0.14134852861584035</v>
      </c>
      <c r="F79" s="4">
        <v>304.82823159740002</v>
      </c>
      <c r="G79" s="4">
        <v>297.12956850080002</v>
      </c>
      <c r="H79" s="12">
        <f t="shared" si="40"/>
        <v>-2.5255741754156031E-2</v>
      </c>
      <c r="I79" s="4">
        <v>316.22758247500002</v>
      </c>
      <c r="J79" s="4">
        <v>348.67755506079993</v>
      </c>
      <c r="K79" s="11">
        <f t="shared" si="41"/>
        <v>0.10261588294046206</v>
      </c>
      <c r="L79" s="4">
        <v>146.07857457899999</v>
      </c>
      <c r="M79" s="4">
        <v>151.45924647479998</v>
      </c>
      <c r="N79" s="11">
        <f t="shared" si="42"/>
        <v>3.6834093646567583E-2</v>
      </c>
      <c r="O79" s="4">
        <v>39.206807133200002</v>
      </c>
      <c r="P79" s="4">
        <v>49.594613132799999</v>
      </c>
      <c r="Q79" s="11">
        <f t="shared" si="43"/>
        <v>0.26494904224944371</v>
      </c>
      <c r="R79" s="17">
        <v>54.290568918600002</v>
      </c>
      <c r="S79" s="17">
        <v>66.231967364799999</v>
      </c>
      <c r="T79" s="11">
        <f t="shared" si="44"/>
        <v>0.21995345939557584</v>
      </c>
      <c r="U79" s="4">
        <v>12.761865123</v>
      </c>
      <c r="V79" s="4">
        <v>14.6402822836</v>
      </c>
      <c r="W79" s="11">
        <f t="shared" si="45"/>
        <v>0.14718986155202604</v>
      </c>
    </row>
    <row r="80" spans="2:23" x14ac:dyDescent="0.3">
      <c r="B80" s="27" t="s">
        <v>13</v>
      </c>
      <c r="C80" s="4">
        <v>38.990621683999997</v>
      </c>
      <c r="D80" s="4">
        <v>66.303045394500003</v>
      </c>
      <c r="E80" s="11">
        <f t="shared" si="39"/>
        <v>0.70048700253753071</v>
      </c>
      <c r="F80" s="4">
        <v>262.76401780000003</v>
      </c>
      <c r="G80" s="4">
        <v>410.16291483949999</v>
      </c>
      <c r="H80" s="11">
        <f t="shared" si="40"/>
        <v>0.56095540886306217</v>
      </c>
      <c r="I80" s="4">
        <v>297.01595532600004</v>
      </c>
      <c r="J80" s="4">
        <v>372.70149196600005</v>
      </c>
      <c r="K80" s="11">
        <f t="shared" si="41"/>
        <v>0.25481976736545603</v>
      </c>
      <c r="L80" s="4">
        <v>119.44926290000001</v>
      </c>
      <c r="M80" s="4">
        <v>208.64470276500001</v>
      </c>
      <c r="N80" s="11">
        <f t="shared" si="42"/>
        <v>0.74672239660174577</v>
      </c>
      <c r="O80" s="4">
        <v>38.745706432500008</v>
      </c>
      <c r="P80" s="4">
        <v>54.268874934500005</v>
      </c>
      <c r="Q80" s="11">
        <f t="shared" si="43"/>
        <v>0.40064228868928609</v>
      </c>
      <c r="R80" s="17">
        <v>35.137772323500002</v>
      </c>
      <c r="S80" s="17">
        <v>50.0328621775</v>
      </c>
      <c r="T80" s="11">
        <f t="shared" si="44"/>
        <v>0.42390535509384647</v>
      </c>
      <c r="U80" s="4">
        <v>11.019537899500001</v>
      </c>
      <c r="V80" s="4">
        <v>16.605496726999998</v>
      </c>
      <c r="W80" s="11">
        <f t="shared" si="45"/>
        <v>0.50691407193703231</v>
      </c>
    </row>
    <row r="81" spans="2:23" x14ac:dyDescent="0.3">
      <c r="B81" s="27" t="s">
        <v>14</v>
      </c>
      <c r="C81" s="4">
        <v>37.919735383499997</v>
      </c>
      <c r="D81" s="4">
        <v>54.8711348856</v>
      </c>
      <c r="E81" s="11">
        <f t="shared" si="39"/>
        <v>0.44703369711477631</v>
      </c>
      <c r="F81" s="4">
        <v>216.64428122139998</v>
      </c>
      <c r="G81" s="4">
        <v>299.32651114739997</v>
      </c>
      <c r="H81" s="11">
        <f t="shared" si="40"/>
        <v>0.38164972303839745</v>
      </c>
      <c r="I81" s="4">
        <v>341.24295964709995</v>
      </c>
      <c r="J81" s="4">
        <v>439.14671625659997</v>
      </c>
      <c r="K81" s="11">
        <f t="shared" si="41"/>
        <v>0.28690337438975516</v>
      </c>
      <c r="L81" s="4">
        <v>100.5501592702</v>
      </c>
      <c r="M81" s="4">
        <v>133.0893361974</v>
      </c>
      <c r="N81" s="11">
        <f t="shared" si="42"/>
        <v>0.32361139120386878</v>
      </c>
      <c r="O81" s="4">
        <v>39.292368098399997</v>
      </c>
      <c r="P81" s="4">
        <v>54.792365773199997</v>
      </c>
      <c r="Q81" s="11">
        <f t="shared" si="43"/>
        <v>0.39447858260879842</v>
      </c>
      <c r="R81" s="17">
        <v>27.202761004599999</v>
      </c>
      <c r="S81" s="17">
        <v>62.113709288400003</v>
      </c>
      <c r="T81" s="11">
        <f t="shared" si="44"/>
        <v>1.2833604749862173</v>
      </c>
      <c r="U81" s="4">
        <v>13.204284173099998</v>
      </c>
      <c r="V81" s="4">
        <v>19.024440137999999</v>
      </c>
      <c r="W81" s="11">
        <f t="shared" si="45"/>
        <v>0.44077784820451882</v>
      </c>
    </row>
    <row r="82" spans="2:23" x14ac:dyDescent="0.3">
      <c r="B82" s="27" t="s">
        <v>15</v>
      </c>
      <c r="C82" s="4">
        <v>44.707166212799997</v>
      </c>
      <c r="D82" s="4">
        <v>48.550531432299998</v>
      </c>
      <c r="E82" s="11">
        <f t="shared" si="39"/>
        <v>8.5967542679983522E-2</v>
      </c>
      <c r="F82" s="4">
        <v>231.79507489739999</v>
      </c>
      <c r="G82" s="4">
        <v>267.26339035360002</v>
      </c>
      <c r="H82" s="12">
        <f t="shared" si="40"/>
        <v>0.15301582862318994</v>
      </c>
      <c r="I82" s="4">
        <v>424.44628448879996</v>
      </c>
      <c r="J82" s="4">
        <v>458.83937626100004</v>
      </c>
      <c r="K82" s="11">
        <f t="shared" si="41"/>
        <v>8.1030493207457033E-2</v>
      </c>
      <c r="L82" s="4">
        <v>92.257291963199989</v>
      </c>
      <c r="M82" s="4">
        <v>133.32472901760002</v>
      </c>
      <c r="N82" s="11">
        <f t="shared" si="42"/>
        <v>0.44514028301178837</v>
      </c>
      <c r="O82" s="4">
        <v>42.075150881399999</v>
      </c>
      <c r="P82" s="4">
        <v>68.440925397800001</v>
      </c>
      <c r="Q82" s="11">
        <f t="shared" si="43"/>
        <v>0.6266352933758681</v>
      </c>
      <c r="R82" s="17">
        <v>36.163003510199999</v>
      </c>
      <c r="S82" s="17">
        <v>57.765366018700007</v>
      </c>
      <c r="T82" s="11">
        <f t="shared" si="44"/>
        <v>0.59736084980903004</v>
      </c>
      <c r="U82" s="4">
        <v>12.7230602982</v>
      </c>
      <c r="V82" s="4">
        <v>15.976162394900001</v>
      </c>
      <c r="W82" s="11">
        <f t="shared" si="45"/>
        <v>0.25568550493785169</v>
      </c>
    </row>
    <row r="83" spans="2:23" x14ac:dyDescent="0.3">
      <c r="B83" s="27" t="s">
        <v>16</v>
      </c>
      <c r="C83" s="4">
        <v>43.828062406199997</v>
      </c>
      <c r="D83" s="4">
        <v>51.4348702112</v>
      </c>
      <c r="E83" s="11">
        <f t="shared" si="39"/>
        <v>0.17356021205089664</v>
      </c>
      <c r="F83" s="4">
        <v>242.1279966596</v>
      </c>
      <c r="G83" s="4">
        <v>339.59796138239994</v>
      </c>
      <c r="H83" s="11">
        <f t="shared" si="40"/>
        <v>0.40255553288961393</v>
      </c>
      <c r="I83" s="4">
        <v>499.62510948819994</v>
      </c>
      <c r="J83" s="4">
        <v>547.14618495039997</v>
      </c>
      <c r="K83" s="11">
        <f t="shared" si="41"/>
        <v>9.5113465195692637E-2</v>
      </c>
      <c r="L83" s="4">
        <v>110.99451734639999</v>
      </c>
      <c r="M83" s="4">
        <v>111.32130182879999</v>
      </c>
      <c r="N83" s="12">
        <f t="shared" si="42"/>
        <v>2.9441497671470326E-3</v>
      </c>
      <c r="O83" s="4">
        <v>46.940754605999999</v>
      </c>
      <c r="P83" s="4">
        <v>65.141494711999997</v>
      </c>
      <c r="Q83" s="11">
        <f t="shared" si="43"/>
        <v>0.3877385495561157</v>
      </c>
      <c r="R83" s="17">
        <v>44.025863635199997</v>
      </c>
      <c r="S83" s="17">
        <v>73.769103475199998</v>
      </c>
      <c r="T83" s="12">
        <f t="shared" si="44"/>
        <v>0.6755856077339818</v>
      </c>
      <c r="U83" s="4">
        <v>13.600854175999999</v>
      </c>
      <c r="V83" s="4">
        <v>13.884723518399998</v>
      </c>
      <c r="W83" s="11">
        <f t="shared" si="45"/>
        <v>2.0871434891266877E-2</v>
      </c>
    </row>
    <row r="84" spans="2:23" x14ac:dyDescent="0.3">
      <c r="B84" s="27" t="s">
        <v>17</v>
      </c>
      <c r="C84" s="5">
        <v>37.400018867200004</v>
      </c>
      <c r="D84" s="5">
        <v>56.176097936400005</v>
      </c>
      <c r="E84" s="20">
        <f t="shared" si="39"/>
        <v>0.50203394644986965</v>
      </c>
      <c r="F84" s="5">
        <v>276.74513089440001</v>
      </c>
      <c r="G84" s="5">
        <v>373.37511014100005</v>
      </c>
      <c r="H84" s="20">
        <f t="shared" si="40"/>
        <v>0.34916595979234039</v>
      </c>
      <c r="I84" s="5">
        <v>634.23400364960003</v>
      </c>
      <c r="J84" s="5">
        <v>675.57729551760008</v>
      </c>
      <c r="K84" s="20">
        <f t="shared" si="41"/>
        <v>6.5186179911667572E-2</v>
      </c>
      <c r="L84" s="5">
        <v>115.08883924160001</v>
      </c>
      <c r="M84" s="5">
        <v>110.58723306900001</v>
      </c>
      <c r="N84" s="20">
        <f t="shared" si="42"/>
        <v>-3.9114185200443442E-2</v>
      </c>
      <c r="O84" s="5">
        <v>50.419879118399997</v>
      </c>
      <c r="P84" s="5">
        <v>71.660211190200002</v>
      </c>
      <c r="Q84" s="20">
        <f t="shared" si="43"/>
        <v>0.42126900030683845</v>
      </c>
      <c r="R84" s="21">
        <v>67.648116435200009</v>
      </c>
      <c r="S84" s="21">
        <v>72.410655994200013</v>
      </c>
      <c r="T84" s="20">
        <f t="shared" si="44"/>
        <v>7.0401658020471727E-2</v>
      </c>
      <c r="U84" s="5">
        <v>12.1263738064</v>
      </c>
      <c r="V84" s="5">
        <v>16.656830163000002</v>
      </c>
      <c r="W84" s="20">
        <f t="shared" si="45"/>
        <v>0.37360355444501797</v>
      </c>
    </row>
    <row r="85" spans="2:23" x14ac:dyDescent="0.3">
      <c r="B85" s="27" t="s">
        <v>18</v>
      </c>
      <c r="C85" s="4">
        <v>41.230609094999998</v>
      </c>
      <c r="D85" s="4">
        <v>53.2054511328</v>
      </c>
      <c r="E85" s="11">
        <f t="shared" si="39"/>
        <v>0.29043572968346426</v>
      </c>
      <c r="F85" s="4">
        <v>259.79246717499996</v>
      </c>
      <c r="G85" s="4">
        <v>406.89054449600002</v>
      </c>
      <c r="H85" s="11">
        <f t="shared" si="40"/>
        <v>0.56621378949341383</v>
      </c>
      <c r="I85" s="4">
        <v>617.46385351499998</v>
      </c>
      <c r="J85" s="4">
        <v>623.03599934719989</v>
      </c>
      <c r="K85" s="11">
        <f t="shared" si="41"/>
        <v>9.0242461975380134E-3</v>
      </c>
      <c r="L85" s="4">
        <v>133.1468576675</v>
      </c>
      <c r="M85" s="4">
        <v>130.01959535679998</v>
      </c>
      <c r="N85" s="11">
        <f t="shared" si="42"/>
        <v>-2.3487315926820827E-2</v>
      </c>
      <c r="O85" s="4">
        <v>42.230668682499996</v>
      </c>
      <c r="P85" s="4">
        <v>81.978381728000002</v>
      </c>
      <c r="Q85" s="11">
        <f t="shared" si="43"/>
        <v>0.94120491778931026</v>
      </c>
      <c r="R85" s="17">
        <v>60.711550512499997</v>
      </c>
      <c r="S85" s="17">
        <v>88.228964588799997</v>
      </c>
      <c r="T85" s="11">
        <f t="shared" si="44"/>
        <v>0.45324841556524564</v>
      </c>
      <c r="U85" s="4">
        <v>13.240476875000001</v>
      </c>
      <c r="V85" s="4">
        <v>18.916614831999997</v>
      </c>
      <c r="W85" s="11">
        <f t="shared" si="45"/>
        <v>0.42869588539649905</v>
      </c>
    </row>
    <row r="86" spans="2:23" x14ac:dyDescent="0.3">
      <c r="B86" s="27" t="s">
        <v>19</v>
      </c>
      <c r="C86" s="4">
        <v>56.057877310499997</v>
      </c>
      <c r="D86" s="4">
        <v>43.196642500000003</v>
      </c>
      <c r="E86" s="12">
        <f t="shared" si="39"/>
        <v>-0.22942778834208555</v>
      </c>
      <c r="F86" s="4">
        <v>361.82731355549998</v>
      </c>
      <c r="G86" s="4">
        <v>383.33876212500002</v>
      </c>
      <c r="H86" s="11">
        <f t="shared" si="40"/>
        <v>5.9452251843890809E-2</v>
      </c>
      <c r="I86" s="4">
        <v>638.25226937549996</v>
      </c>
      <c r="J86" s="4">
        <v>612.02974649999999</v>
      </c>
      <c r="K86" s="11">
        <f t="shared" si="41"/>
        <v>-4.1084887800175766E-2</v>
      </c>
      <c r="L86" s="4">
        <v>139.46449122449999</v>
      </c>
      <c r="M86" s="4">
        <v>106.632734025</v>
      </c>
      <c r="N86" s="11">
        <f t="shared" si="42"/>
        <v>-0.23541302098646577</v>
      </c>
      <c r="O86" s="4">
        <v>47.661890035500001</v>
      </c>
      <c r="P86" s="4">
        <v>79.310359150000011</v>
      </c>
      <c r="Q86" s="11">
        <f t="shared" si="43"/>
        <v>0.66402043836128366</v>
      </c>
      <c r="R86" s="17">
        <v>72.756693476999999</v>
      </c>
      <c r="S86" s="17">
        <v>79.558657799999992</v>
      </c>
      <c r="T86" s="11">
        <f t="shared" si="44"/>
        <v>9.3489189763004341E-2</v>
      </c>
      <c r="U86" s="4">
        <v>12.678267069</v>
      </c>
      <c r="V86" s="4">
        <v>19.192723775000001</v>
      </c>
      <c r="W86" s="11">
        <f t="shared" si="45"/>
        <v>0.51382863845238658</v>
      </c>
    </row>
    <row r="87" spans="2:23" x14ac:dyDescent="0.3">
      <c r="B87" s="27" t="s">
        <v>20</v>
      </c>
      <c r="C87" s="5">
        <v>33.927314059199993</v>
      </c>
      <c r="D87" s="5">
        <v>38.799916076399995</v>
      </c>
      <c r="E87" s="19">
        <f t="shared" si="39"/>
        <v>0.14361885555389875</v>
      </c>
      <c r="F87" s="5">
        <v>224.43711771599999</v>
      </c>
      <c r="G87" s="5">
        <v>315.84067595139999</v>
      </c>
      <c r="H87" s="20">
        <f t="shared" si="40"/>
        <v>0.40725687072430217</v>
      </c>
      <c r="I87" s="5">
        <v>513.20305134600005</v>
      </c>
      <c r="J87" s="5">
        <v>394.01053677559997</v>
      </c>
      <c r="K87" s="20">
        <f t="shared" si="41"/>
        <v>-0.2322521548883793</v>
      </c>
      <c r="L87" s="5">
        <v>106.8712008456</v>
      </c>
      <c r="M87" s="5">
        <v>97.894876041199993</v>
      </c>
      <c r="N87" s="20">
        <f t="shared" si="42"/>
        <v>-8.399198973508655E-2</v>
      </c>
      <c r="O87" s="5">
        <v>41.258792399999997</v>
      </c>
      <c r="P87" s="5">
        <v>57.1254460786</v>
      </c>
      <c r="Q87" s="20">
        <f t="shared" si="43"/>
        <v>0.38456418027881989</v>
      </c>
      <c r="R87" s="21">
        <v>42.951303839999994</v>
      </c>
      <c r="S87" s="21">
        <v>61.997438411999994</v>
      </c>
      <c r="T87" s="20">
        <f t="shared" si="44"/>
        <v>0.44343553906884153</v>
      </c>
      <c r="U87" s="5">
        <v>12.8490030876</v>
      </c>
      <c r="V87" s="5">
        <v>11.4730794738</v>
      </c>
      <c r="W87" s="20">
        <f t="shared" si="45"/>
        <v>-0.10708407527178837</v>
      </c>
    </row>
    <row r="88" spans="2:23" x14ac:dyDescent="0.3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4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2:23" s="6" customFormat="1" ht="18.600000000000001" customHeight="1" x14ac:dyDescent="0.3">
      <c r="B89" s="9" t="s">
        <v>8</v>
      </c>
      <c r="C89" s="10">
        <f>SUM(C76:C87)</f>
        <v>511.53970610599993</v>
      </c>
      <c r="D89" s="10">
        <f>SUM(D76:D87)</f>
        <v>633.72904537340003</v>
      </c>
      <c r="E89" s="20">
        <f t="shared" ref="E89" si="46">(D89-C89)/C89</f>
        <v>0.23886579635732197</v>
      </c>
      <c r="F89" s="10">
        <f>SUM(F76:F87)</f>
        <v>3014.7947470042</v>
      </c>
      <c r="G89" s="10">
        <f>SUM(G76:G87)</f>
        <v>4056.4264273672993</v>
      </c>
      <c r="H89" s="20">
        <f t="shared" ref="H89" si="47">(G89-F89)/F89</f>
        <v>0.34550666555266102</v>
      </c>
      <c r="I89" s="10">
        <f>SUM(I76:I87)</f>
        <v>5418.4616525531001</v>
      </c>
      <c r="J89" s="10">
        <f>SUM(J76:J87)</f>
        <v>5956.5718659417998</v>
      </c>
      <c r="K89" s="20">
        <f t="shared" ref="K89" si="48">(J89-I89)/I89</f>
        <v>9.9310514292400703E-2</v>
      </c>
      <c r="L89" s="10">
        <f>SUM(L76:L87)</f>
        <v>1400.1574109512001</v>
      </c>
      <c r="M89" s="10">
        <f>SUM(M76:M87)</f>
        <v>1587.0956577997999</v>
      </c>
      <c r="N89" s="20">
        <f t="shared" ref="N89" si="49">(M89-L89)/L89</f>
        <v>0.13351230753519561</v>
      </c>
      <c r="O89" s="10">
        <f t="shared" ref="O89:P89" si="50">SUM(O76:O87)</f>
        <v>506.86183101219996</v>
      </c>
      <c r="P89" s="10">
        <f t="shared" si="50"/>
        <v>725.80104725190006</v>
      </c>
      <c r="Q89" s="20">
        <f t="shared" ref="Q89" si="51">(P89-O89)/O89</f>
        <v>0.43195048994413299</v>
      </c>
      <c r="R89" s="10">
        <f t="shared" ref="R89:S89" si="52">SUM(R76:R87)</f>
        <v>576.67791417479998</v>
      </c>
      <c r="S89" s="10">
        <f t="shared" si="52"/>
        <v>769.26691077939984</v>
      </c>
      <c r="T89" s="20">
        <f t="shared" ref="T89" si="53">(S89-R89)/R89</f>
        <v>0.33396284454587793</v>
      </c>
      <c r="U89" s="10">
        <f t="shared" ref="U89:V89" si="54">SUM(U76:U87)</f>
        <v>145.87738041770001</v>
      </c>
      <c r="V89" s="10">
        <f t="shared" si="54"/>
        <v>186.35263555249998</v>
      </c>
      <c r="W89" s="20">
        <f t="shared" ref="W89" si="55">(V89-U89)/U89</f>
        <v>0.27746080316841848</v>
      </c>
    </row>
    <row r="90" spans="2:23" s="6" customFormat="1" ht="18.600000000000001" customHeight="1" x14ac:dyDescent="0.3">
      <c r="B90" s="22"/>
      <c r="C90" s="23"/>
      <c r="D90" s="24"/>
      <c r="E90" s="26"/>
      <c r="F90" s="24"/>
      <c r="G90" s="24"/>
      <c r="H90" s="26"/>
      <c r="I90" s="24"/>
      <c r="J90" s="24"/>
      <c r="K90" s="26"/>
      <c r="L90" s="24"/>
      <c r="M90" s="24"/>
      <c r="N90" s="26"/>
      <c r="O90" s="24"/>
      <c r="P90" s="24"/>
      <c r="Q90" s="26"/>
      <c r="R90" s="24"/>
      <c r="S90" s="24"/>
      <c r="T90" s="26"/>
      <c r="U90" s="24"/>
      <c r="V90" s="24"/>
      <c r="W90" s="26"/>
    </row>
    <row r="91" spans="2:23" s="6" customFormat="1" ht="18.600000000000001" customHeight="1" x14ac:dyDescent="0.3">
      <c r="B91" s="46" t="s">
        <v>51</v>
      </c>
      <c r="C91" s="47"/>
      <c r="D91" s="29"/>
      <c r="E91" s="20"/>
      <c r="F91" s="29"/>
      <c r="G91" s="29"/>
      <c r="H91" s="20"/>
      <c r="I91" s="29"/>
      <c r="J91" s="29"/>
      <c r="K91" s="20"/>
      <c r="L91" s="29"/>
      <c r="M91" s="29"/>
      <c r="N91" s="20"/>
      <c r="O91" s="29"/>
      <c r="P91" s="29"/>
      <c r="Q91" s="20"/>
      <c r="R91" s="29"/>
      <c r="S91" s="29"/>
      <c r="T91" s="20"/>
      <c r="U91" s="29"/>
      <c r="V91" s="29"/>
      <c r="W91" s="20"/>
    </row>
    <row r="92" spans="2:23" s="33" customFormat="1" ht="22.8" customHeight="1" x14ac:dyDescent="0.3">
      <c r="B92" s="30" t="s">
        <v>3</v>
      </c>
      <c r="C92" s="31" t="s">
        <v>47</v>
      </c>
      <c r="D92" s="31" t="s">
        <v>46</v>
      </c>
      <c r="E92" s="32" t="s">
        <v>2</v>
      </c>
      <c r="F92" s="31" t="s">
        <v>47</v>
      </c>
      <c r="G92" s="31" t="s">
        <v>46</v>
      </c>
      <c r="H92" s="32" t="s">
        <v>2</v>
      </c>
      <c r="I92" s="31" t="s">
        <v>47</v>
      </c>
      <c r="J92" s="31" t="s">
        <v>46</v>
      </c>
      <c r="K92" s="32" t="s">
        <v>2</v>
      </c>
      <c r="L92" s="31" t="s">
        <v>47</v>
      </c>
      <c r="M92" s="31" t="s">
        <v>46</v>
      </c>
      <c r="N92" s="32" t="s">
        <v>2</v>
      </c>
      <c r="O92" s="31" t="s">
        <v>47</v>
      </c>
      <c r="P92" s="31" t="s">
        <v>46</v>
      </c>
      <c r="Q92" s="32" t="s">
        <v>2</v>
      </c>
      <c r="R92" s="31" t="s">
        <v>47</v>
      </c>
      <c r="S92" s="31" t="s">
        <v>46</v>
      </c>
      <c r="T92" s="32" t="s">
        <v>2</v>
      </c>
      <c r="U92" s="31" t="s">
        <v>47</v>
      </c>
      <c r="V92" s="31" t="s">
        <v>46</v>
      </c>
      <c r="W92" s="32" t="s">
        <v>2</v>
      </c>
    </row>
    <row r="93" spans="2:23" x14ac:dyDescent="0.3">
      <c r="B93" s="27" t="s">
        <v>9</v>
      </c>
      <c r="C93" s="5">
        <v>58.162492201600003</v>
      </c>
      <c r="D93" s="5">
        <v>27.1152689993</v>
      </c>
      <c r="E93" s="20">
        <f>(D93-C93)/C93</f>
        <v>-0.53380145910332777</v>
      </c>
      <c r="F93" s="5">
        <v>336.33666736000004</v>
      </c>
      <c r="G93" s="5">
        <v>146.28450393129998</v>
      </c>
      <c r="H93" s="19">
        <f>(G93-F93)/F93</f>
        <v>-0.56506525119747508</v>
      </c>
      <c r="I93" s="5">
        <v>433.28202897599999</v>
      </c>
      <c r="J93" s="5">
        <v>383.13314763609998</v>
      </c>
      <c r="K93" s="20">
        <f>(J93-I93)/I93</f>
        <v>-0.1157418909305325</v>
      </c>
      <c r="L93" s="5">
        <v>134.388447808</v>
      </c>
      <c r="M93" s="5">
        <v>80.027301681599994</v>
      </c>
      <c r="N93" s="19">
        <f>(M93-L93)/L93</f>
        <v>-0.40450758240816548</v>
      </c>
      <c r="O93" s="5">
        <v>59.1469519296</v>
      </c>
      <c r="P93" s="5">
        <v>32.604344560899996</v>
      </c>
      <c r="Q93" s="19">
        <f>(P93-O93)/O93</f>
        <v>-0.4487569773720968</v>
      </c>
      <c r="R93" s="21">
        <v>66.894017903999995</v>
      </c>
      <c r="S93" s="21">
        <v>36.349286624899996</v>
      </c>
      <c r="T93" s="20">
        <f>(S93-R93)/R93</f>
        <v>-0.45661379352238829</v>
      </c>
      <c r="U93" s="5">
        <v>13.760996739199999</v>
      </c>
      <c r="V93" s="5">
        <v>10.512315169899999</v>
      </c>
      <c r="W93" s="20">
        <f>(V93-U93)/U93</f>
        <v>-0.23607894332579166</v>
      </c>
    </row>
    <row r="94" spans="2:23" x14ac:dyDescent="0.3">
      <c r="B94" s="27" t="s">
        <v>10</v>
      </c>
      <c r="C94" s="4">
        <v>45.091977277500007</v>
      </c>
      <c r="D94" s="4">
        <v>37.084164274300001</v>
      </c>
      <c r="E94" s="11">
        <f t="shared" ref="E94:E104" si="56">(D94-C94)/C94</f>
        <v>-0.1775884200845578</v>
      </c>
      <c r="F94" s="4">
        <v>229.21440894000003</v>
      </c>
      <c r="G94" s="4">
        <v>221.44491666440001</v>
      </c>
      <c r="H94" s="12">
        <f t="shared" ref="H94:H104" si="57">(G94-F94)/F94</f>
        <v>-3.3896177432867165E-2</v>
      </c>
      <c r="I94" s="4">
        <v>332.69434423500002</v>
      </c>
      <c r="J94" s="4">
        <v>367.43591137110002</v>
      </c>
      <c r="K94" s="11">
        <f t="shared" ref="K94:K104" si="58">(J94-I94)/I94</f>
        <v>0.10442488048898166</v>
      </c>
      <c r="L94" s="4">
        <v>121.0568369325</v>
      </c>
      <c r="M94" s="4">
        <v>122.303727975</v>
      </c>
      <c r="N94" s="12">
        <f t="shared" ref="N94:N104" si="59">(M94-L94)/L94</f>
        <v>1.030004644178213E-2</v>
      </c>
      <c r="O94" s="4">
        <v>49.287824992500006</v>
      </c>
      <c r="P94" s="4">
        <v>37.234163881200004</v>
      </c>
      <c r="Q94" s="12">
        <f t="shared" ref="Q94:Q104" si="60">(P94-O94)/O94</f>
        <v>-0.24455656367742287</v>
      </c>
      <c r="R94" s="17">
        <v>43.675038510000007</v>
      </c>
      <c r="S94" s="17">
        <v>47.924657323399998</v>
      </c>
      <c r="T94" s="11">
        <f t="shared" ref="T94:T104" si="61">(S94-R94)/R94</f>
        <v>9.7300860133803471E-2</v>
      </c>
      <c r="U94" s="4">
        <v>11.3143907325</v>
      </c>
      <c r="V94" s="4">
        <v>9.8322724785999984</v>
      </c>
      <c r="W94" s="12">
        <f t="shared" ref="W94:W104" si="62">(V94-U94)/U94</f>
        <v>-0.13099408434275595</v>
      </c>
    </row>
    <row r="95" spans="2:23" x14ac:dyDescent="0.3">
      <c r="B95" s="27" t="s">
        <v>11</v>
      </c>
      <c r="C95" s="4">
        <v>78.079670813999996</v>
      </c>
      <c r="D95" s="4">
        <v>57.930169575599997</v>
      </c>
      <c r="E95" s="11">
        <f t="shared" si="56"/>
        <v>-0.25806334771056838</v>
      </c>
      <c r="F95" s="4">
        <v>393.57115856849998</v>
      </c>
      <c r="G95" s="4">
        <v>266.10369489179999</v>
      </c>
      <c r="H95" s="12">
        <f t="shared" si="57"/>
        <v>-0.32387399559542324</v>
      </c>
      <c r="I95" s="4">
        <v>210.53489401799999</v>
      </c>
      <c r="J95" s="4">
        <v>386.18152423469996</v>
      </c>
      <c r="K95" s="11">
        <f t="shared" si="58"/>
        <v>0.83428749916240874</v>
      </c>
      <c r="L95" s="4">
        <v>151.4093967165</v>
      </c>
      <c r="M95" s="4">
        <v>133.9251862566</v>
      </c>
      <c r="N95" s="11">
        <f t="shared" si="59"/>
        <v>-0.11547638943861295</v>
      </c>
      <c r="O95" s="4">
        <v>46.151907184499997</v>
      </c>
      <c r="P95" s="4">
        <v>49.191305182199997</v>
      </c>
      <c r="Q95" s="12">
        <f t="shared" si="60"/>
        <v>6.5856389976463953E-2</v>
      </c>
      <c r="R95" s="17">
        <v>75.421349128499998</v>
      </c>
      <c r="S95" s="17">
        <v>51.516336569699995</v>
      </c>
      <c r="T95" s="12">
        <f t="shared" si="61"/>
        <v>-0.31695286328107924</v>
      </c>
      <c r="U95" s="4">
        <v>12.538884397499999</v>
      </c>
      <c r="V95" s="4">
        <v>11.3290702614</v>
      </c>
      <c r="W95" s="12">
        <f t="shared" si="62"/>
        <v>-9.6484990031586157E-2</v>
      </c>
    </row>
    <row r="96" spans="2:23" x14ac:dyDescent="0.3">
      <c r="B96" s="27" t="s">
        <v>12</v>
      </c>
      <c r="C96" s="4">
        <v>29.537714610199998</v>
      </c>
      <c r="D96" s="4">
        <v>55.348698238400004</v>
      </c>
      <c r="E96" s="11">
        <f t="shared" si="56"/>
        <v>0.87383143783530659</v>
      </c>
      <c r="F96" s="4">
        <v>228.1034350896</v>
      </c>
      <c r="G96" s="4">
        <v>304.82823159740002</v>
      </c>
      <c r="H96" s="12">
        <f t="shared" si="57"/>
        <v>0.33635967155716967</v>
      </c>
      <c r="I96" s="4">
        <v>306.16747054159998</v>
      </c>
      <c r="J96" s="4">
        <v>316.22758247500002</v>
      </c>
      <c r="K96" s="11">
        <f t="shared" si="58"/>
        <v>3.2858199845999435E-2</v>
      </c>
      <c r="L96" s="4">
        <v>84.141160454200005</v>
      </c>
      <c r="M96" s="4">
        <v>146.07857457899999</v>
      </c>
      <c r="N96" s="11">
        <f t="shared" si="59"/>
        <v>0.73611314356086122</v>
      </c>
      <c r="O96" s="4">
        <v>39.390563531999994</v>
      </c>
      <c r="P96" s="4">
        <v>39.206807133200002</v>
      </c>
      <c r="Q96" s="11">
        <f t="shared" si="60"/>
        <v>-4.664985273711896E-3</v>
      </c>
      <c r="R96" s="17">
        <v>45.411973188199994</v>
      </c>
      <c r="S96" s="17">
        <v>54.290568918600002</v>
      </c>
      <c r="T96" s="11">
        <f t="shared" si="61"/>
        <v>0.19551222083225958</v>
      </c>
      <c r="U96" s="4">
        <v>10.087865704599999</v>
      </c>
      <c r="V96" s="4">
        <v>12.761865123</v>
      </c>
      <c r="W96" s="11">
        <f t="shared" si="62"/>
        <v>0.26507087789448619</v>
      </c>
    </row>
    <row r="97" spans="2:23" x14ac:dyDescent="0.3">
      <c r="B97" s="27" t="s">
        <v>13</v>
      </c>
      <c r="C97" s="4">
        <v>13.521824563199999</v>
      </c>
      <c r="D97" s="4">
        <v>38.990621683999997</v>
      </c>
      <c r="E97" s="11">
        <f t="shared" si="56"/>
        <v>1.8835325811069905</v>
      </c>
      <c r="F97" s="4">
        <v>96.109862092799986</v>
      </c>
      <c r="G97" s="4">
        <v>262.76401780000003</v>
      </c>
      <c r="H97" s="11">
        <f t="shared" si="57"/>
        <v>1.7339964086753681</v>
      </c>
      <c r="I97" s="4">
        <v>833.89051699200002</v>
      </c>
      <c r="J97" s="4">
        <v>297.01595532600004</v>
      </c>
      <c r="K97" s="11">
        <f t="shared" si="58"/>
        <v>-0.64381900348574239</v>
      </c>
      <c r="L97" s="4">
        <v>26.545368268799997</v>
      </c>
      <c r="M97" s="4">
        <v>119.44926290000001</v>
      </c>
      <c r="N97" s="11">
        <f t="shared" si="59"/>
        <v>3.4998156247240417</v>
      </c>
      <c r="O97" s="4">
        <v>23.721839001599996</v>
      </c>
      <c r="P97" s="4">
        <v>38.745706432500008</v>
      </c>
      <c r="Q97" s="11">
        <f t="shared" si="60"/>
        <v>0.63333485358730746</v>
      </c>
      <c r="R97" s="17">
        <v>27.016786329599999</v>
      </c>
      <c r="S97" s="17">
        <v>35.137772323500002</v>
      </c>
      <c r="T97" s="11">
        <f t="shared" si="61"/>
        <v>0.30059037721309317</v>
      </c>
      <c r="U97" s="4">
        <v>11.5407642624</v>
      </c>
      <c r="V97" s="4">
        <v>11.019537899500001</v>
      </c>
      <c r="W97" s="11">
        <f t="shared" si="62"/>
        <v>-4.5163938110941451E-2</v>
      </c>
    </row>
    <row r="98" spans="2:23" x14ac:dyDescent="0.3">
      <c r="B98" s="27" t="s">
        <v>14</v>
      </c>
      <c r="C98" s="4">
        <v>36.198957560400004</v>
      </c>
      <c r="D98" s="4">
        <v>37.919735383499997</v>
      </c>
      <c r="E98" s="11">
        <f t="shared" si="56"/>
        <v>4.7536667878592322E-2</v>
      </c>
      <c r="F98" s="4">
        <v>96.863540354000008</v>
      </c>
      <c r="G98" s="4">
        <v>216.64428122139998</v>
      </c>
      <c r="H98" s="11">
        <f t="shared" si="57"/>
        <v>1.2365926377421903</v>
      </c>
      <c r="I98" s="4">
        <v>797.69077631840003</v>
      </c>
      <c r="J98" s="4">
        <v>341.24295964709995</v>
      </c>
      <c r="K98" s="11">
        <f t="shared" si="58"/>
        <v>-0.57221147620379142</v>
      </c>
      <c r="L98" s="4">
        <v>44.492762399999997</v>
      </c>
      <c r="M98" s="4">
        <v>100.5501592702</v>
      </c>
      <c r="N98" s="11">
        <f t="shared" si="59"/>
        <v>1.2599217006629375</v>
      </c>
      <c r="O98" s="4">
        <v>26.593030774399999</v>
      </c>
      <c r="P98" s="4">
        <v>39.292368098399997</v>
      </c>
      <c r="Q98" s="11">
        <f t="shared" si="60"/>
        <v>0.47754381332966078</v>
      </c>
      <c r="R98" s="17">
        <v>33.115375929199999</v>
      </c>
      <c r="S98" s="17">
        <v>27.202761004599999</v>
      </c>
      <c r="T98" s="11">
        <f t="shared" si="61"/>
        <v>-0.17854590982874693</v>
      </c>
      <c r="U98" s="4">
        <v>8.4261634811999997</v>
      </c>
      <c r="V98" s="4">
        <v>13.204284173099998</v>
      </c>
      <c r="W98" s="11">
        <f t="shared" si="62"/>
        <v>0.56705767726447309</v>
      </c>
    </row>
    <row r="99" spans="2:23" x14ac:dyDescent="0.3">
      <c r="B99" s="27" t="s">
        <v>15</v>
      </c>
      <c r="C99" s="4">
        <v>45.068270991600002</v>
      </c>
      <c r="D99" s="4">
        <v>44.707166212799997</v>
      </c>
      <c r="E99" s="11">
        <f t="shared" si="56"/>
        <v>-8.0123947703098948E-3</v>
      </c>
      <c r="F99" s="4">
        <v>195.93870349439999</v>
      </c>
      <c r="G99" s="4">
        <v>231.79507489739999</v>
      </c>
      <c r="H99" s="12">
        <f t="shared" si="57"/>
        <v>0.18299790068798116</v>
      </c>
      <c r="I99" s="4">
        <v>909.58836516690008</v>
      </c>
      <c r="J99" s="4">
        <v>424.44628448879996</v>
      </c>
      <c r="K99" s="11">
        <f t="shared" si="58"/>
        <v>-0.53336443083139207</v>
      </c>
      <c r="L99" s="4">
        <v>87.849165146100006</v>
      </c>
      <c r="M99" s="4">
        <v>92.257291963199989</v>
      </c>
      <c r="N99" s="11">
        <f t="shared" si="59"/>
        <v>5.0178357526436651E-2</v>
      </c>
      <c r="O99" s="4">
        <v>49.441755583199999</v>
      </c>
      <c r="P99" s="4">
        <v>42.075150881399999</v>
      </c>
      <c r="Q99" s="11">
        <f t="shared" si="60"/>
        <v>-0.1489956134224151</v>
      </c>
      <c r="R99" s="17">
        <v>57.691614762900002</v>
      </c>
      <c r="S99" s="17">
        <v>36.163003510199999</v>
      </c>
      <c r="T99" s="11">
        <f t="shared" si="61"/>
        <v>-0.37316707707312258</v>
      </c>
      <c r="U99" s="4">
        <v>12.783872502299999</v>
      </c>
      <c r="V99" s="4">
        <v>12.7230602982</v>
      </c>
      <c r="W99" s="11">
        <f t="shared" si="62"/>
        <v>-4.7569470118744113E-3</v>
      </c>
    </row>
    <row r="100" spans="2:23" x14ac:dyDescent="0.3">
      <c r="B100" s="27" t="s">
        <v>16</v>
      </c>
      <c r="C100" s="4">
        <v>47.648925850499992</v>
      </c>
      <c r="D100" s="4">
        <v>43.828062406199997</v>
      </c>
      <c r="E100" s="11">
        <f t="shared" si="56"/>
        <v>-8.0187819055734327E-2</v>
      </c>
      <c r="F100" s="4">
        <v>246.5072112069</v>
      </c>
      <c r="G100" s="4">
        <v>242.1279966596</v>
      </c>
      <c r="H100" s="11">
        <f t="shared" si="57"/>
        <v>-1.7765056550919336E-2</v>
      </c>
      <c r="I100" s="4">
        <v>1108.3621518216</v>
      </c>
      <c r="J100" s="4">
        <v>499.62510948819994</v>
      </c>
      <c r="K100" s="11">
        <f t="shared" si="58"/>
        <v>-0.54922214849445816</v>
      </c>
      <c r="L100" s="4">
        <v>83.831666849099989</v>
      </c>
      <c r="M100" s="4">
        <v>110.99451734639999</v>
      </c>
      <c r="N100" s="12">
        <f t="shared" si="59"/>
        <v>0.32401658607354311</v>
      </c>
      <c r="O100" s="4">
        <v>51.637175592299997</v>
      </c>
      <c r="P100" s="4">
        <v>46.940754605999999</v>
      </c>
      <c r="Q100" s="11">
        <f t="shared" si="60"/>
        <v>-9.0950384726315586E-2</v>
      </c>
      <c r="R100" s="17">
        <v>73.883539836899999</v>
      </c>
      <c r="S100" s="17">
        <v>44.025863635199997</v>
      </c>
      <c r="T100" s="12">
        <f t="shared" si="61"/>
        <v>-0.40411810624682665</v>
      </c>
      <c r="U100" s="4">
        <v>14.080373926199998</v>
      </c>
      <c r="V100" s="4">
        <v>13.600854175999999</v>
      </c>
      <c r="W100" s="11">
        <f t="shared" si="62"/>
        <v>-3.4055896009106357E-2</v>
      </c>
    </row>
    <row r="101" spans="2:23" x14ac:dyDescent="0.3">
      <c r="B101" s="27" t="s">
        <v>17</v>
      </c>
      <c r="C101" s="4">
        <v>57.006236431800005</v>
      </c>
      <c r="D101" s="4">
        <v>37.400018867200004</v>
      </c>
      <c r="E101" s="11">
        <f t="shared" si="56"/>
        <v>-0.34393109932903748</v>
      </c>
      <c r="F101" s="4">
        <v>267.27841301640001</v>
      </c>
      <c r="G101" s="4">
        <v>276.74513089440001</v>
      </c>
      <c r="H101" s="11">
        <f t="shared" si="57"/>
        <v>3.5418939266970005E-2</v>
      </c>
      <c r="I101" s="4">
        <v>1805.6518407846002</v>
      </c>
      <c r="J101" s="4">
        <v>634.23400364960003</v>
      </c>
      <c r="K101" s="11">
        <f t="shared" si="58"/>
        <v>-0.64875066758494826</v>
      </c>
      <c r="L101" s="4">
        <v>110.12077000440001</v>
      </c>
      <c r="M101" s="4">
        <v>115.08883924160001</v>
      </c>
      <c r="N101" s="11">
        <f t="shared" si="59"/>
        <v>4.5114733914424068E-2</v>
      </c>
      <c r="O101" s="4">
        <v>61.532261695200006</v>
      </c>
      <c r="P101" s="4">
        <v>50.419879118399997</v>
      </c>
      <c r="Q101" s="11">
        <f t="shared" si="60"/>
        <v>-0.18059441129996462</v>
      </c>
      <c r="R101" s="17">
        <v>96.135987839400002</v>
      </c>
      <c r="S101" s="17">
        <v>67.648116435200009</v>
      </c>
      <c r="T101" s="11">
        <f t="shared" si="61"/>
        <v>-0.29632889872407003</v>
      </c>
      <c r="U101" s="4">
        <v>14.011685032200001</v>
      </c>
      <c r="V101" s="4">
        <v>12.1263738064</v>
      </c>
      <c r="W101" s="11">
        <f t="shared" si="62"/>
        <v>-0.13455278372782437</v>
      </c>
    </row>
    <row r="102" spans="2:23" x14ac:dyDescent="0.3">
      <c r="B102" s="27" t="s">
        <v>18</v>
      </c>
      <c r="C102" s="4">
        <v>59.3541777147</v>
      </c>
      <c r="D102" s="4">
        <v>41.230609094999998</v>
      </c>
      <c r="E102" s="11">
        <f t="shared" si="56"/>
        <v>-0.30534613261454407</v>
      </c>
      <c r="F102" s="4">
        <v>313.31268461580004</v>
      </c>
      <c r="G102" s="4">
        <v>259.79246717499996</v>
      </c>
      <c r="H102" s="11">
        <f t="shared" si="57"/>
        <v>-0.17082046169445483</v>
      </c>
      <c r="I102" s="4">
        <v>2393.4730813665001</v>
      </c>
      <c r="J102" s="4">
        <v>617.46385351499998</v>
      </c>
      <c r="K102" s="11">
        <f t="shared" si="58"/>
        <v>-0.74202180992882827</v>
      </c>
      <c r="L102" s="4">
        <v>144.4958323749</v>
      </c>
      <c r="M102" s="4">
        <v>133.1468576675</v>
      </c>
      <c r="N102" s="11">
        <f t="shared" si="59"/>
        <v>-7.8541882633366561E-2</v>
      </c>
      <c r="O102" s="4">
        <v>62.222480244300002</v>
      </c>
      <c r="P102" s="4">
        <v>42.230668682499996</v>
      </c>
      <c r="Q102" s="11">
        <f t="shared" si="60"/>
        <v>-0.32129563918550791</v>
      </c>
      <c r="R102" s="17">
        <v>102.46182261689999</v>
      </c>
      <c r="S102" s="17">
        <v>60.711550512499997</v>
      </c>
      <c r="T102" s="11">
        <f t="shared" si="61"/>
        <v>-0.40747149560770873</v>
      </c>
      <c r="U102" s="4">
        <v>10.516140459900001</v>
      </c>
      <c r="V102" s="4">
        <v>13.240476875000001</v>
      </c>
      <c r="W102" s="11">
        <f t="shared" si="62"/>
        <v>0.25906238372227919</v>
      </c>
    </row>
    <row r="103" spans="2:23" x14ac:dyDescent="0.3">
      <c r="B103" s="27" t="s">
        <v>19</v>
      </c>
      <c r="C103" s="4">
        <v>40.733720318300001</v>
      </c>
      <c r="D103" s="4">
        <v>56.057877310499997</v>
      </c>
      <c r="E103" s="12">
        <f t="shared" si="56"/>
        <v>0.376203226036181</v>
      </c>
      <c r="F103" s="4">
        <v>223.04915261670001</v>
      </c>
      <c r="G103" s="4">
        <v>361.82731355549998</v>
      </c>
      <c r="H103" s="11">
        <f t="shared" si="57"/>
        <v>0.62218645222689561</v>
      </c>
      <c r="I103" s="4">
        <v>986.55342368180004</v>
      </c>
      <c r="J103" s="4">
        <v>638.25226937549996</v>
      </c>
      <c r="K103" s="11">
        <f t="shared" si="58"/>
        <v>-0.35304844719553685</v>
      </c>
      <c r="L103" s="4">
        <v>96.922756890600013</v>
      </c>
      <c r="M103" s="4">
        <v>139.46449122449999</v>
      </c>
      <c r="N103" s="11">
        <f t="shared" si="59"/>
        <v>0.43892410511927837</v>
      </c>
      <c r="O103" s="4">
        <v>43.540116776399998</v>
      </c>
      <c r="P103" s="4">
        <v>47.661890035500001</v>
      </c>
      <c r="Q103" s="11">
        <f t="shared" si="60"/>
        <v>9.4666104830801082E-2</v>
      </c>
      <c r="R103" s="17">
        <v>49.514372227000003</v>
      </c>
      <c r="S103" s="17">
        <v>72.756693476999999</v>
      </c>
      <c r="T103" s="11">
        <f t="shared" si="61"/>
        <v>0.46940555246151427</v>
      </c>
      <c r="U103" s="4">
        <v>9.9400665876000005</v>
      </c>
      <c r="V103" s="4">
        <v>12.678267069</v>
      </c>
      <c r="W103" s="11">
        <f t="shared" si="62"/>
        <v>0.27547104008496687</v>
      </c>
    </row>
    <row r="104" spans="2:23" x14ac:dyDescent="0.3">
      <c r="B104" s="27" t="s">
        <v>20</v>
      </c>
      <c r="C104" s="5">
        <v>46.789101928800001</v>
      </c>
      <c r="D104" s="5">
        <v>33.927314059199993</v>
      </c>
      <c r="E104" s="19">
        <f t="shared" si="56"/>
        <v>-0.27488853898440008</v>
      </c>
      <c r="F104" s="5">
        <v>177.6929210859</v>
      </c>
      <c r="G104" s="5">
        <v>224.43711771599999</v>
      </c>
      <c r="H104" s="20">
        <f t="shared" si="57"/>
        <v>0.26306167034928191</v>
      </c>
      <c r="I104" s="5">
        <v>608.33966455349992</v>
      </c>
      <c r="J104" s="5">
        <v>513.20305134600005</v>
      </c>
      <c r="K104" s="20">
        <f t="shared" si="58"/>
        <v>-0.15638732561903032</v>
      </c>
      <c r="L104" s="5">
        <v>82.521094157700006</v>
      </c>
      <c r="M104" s="5">
        <v>106.8712008456</v>
      </c>
      <c r="N104" s="20">
        <f t="shared" si="59"/>
        <v>0.29507736096380754</v>
      </c>
      <c r="O104" s="5">
        <v>38.015020470899998</v>
      </c>
      <c r="P104" s="5">
        <v>41.258792399999997</v>
      </c>
      <c r="Q104" s="20">
        <f t="shared" si="60"/>
        <v>8.5328690841638882E-2</v>
      </c>
      <c r="R104" s="21">
        <v>39.984360992399999</v>
      </c>
      <c r="S104" s="21">
        <v>42.951303839999994</v>
      </c>
      <c r="T104" s="20">
        <f t="shared" si="61"/>
        <v>7.4202582558814303E-2</v>
      </c>
      <c r="U104" s="5">
        <v>11.336361679500001</v>
      </c>
      <c r="V104" s="5">
        <v>12.8490030876</v>
      </c>
      <c r="W104" s="20">
        <f t="shared" si="62"/>
        <v>0.13343270538336555</v>
      </c>
    </row>
    <row r="105" spans="2:23" x14ac:dyDescent="0.3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4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2:23" s="6" customFormat="1" ht="18.600000000000001" customHeight="1" x14ac:dyDescent="0.3">
      <c r="B106" s="9" t="s">
        <v>8</v>
      </c>
      <c r="C106" s="10">
        <f>SUM(C93:C104)</f>
        <v>557.19307026260003</v>
      </c>
      <c r="D106" s="10">
        <f>SUM(D93:D104)</f>
        <v>511.53970610599993</v>
      </c>
      <c r="E106" s="20">
        <f t="shared" ref="E106" si="63">(D106-C106)/C106</f>
        <v>-8.1934551223122876E-2</v>
      </c>
      <c r="F106" s="10">
        <f>SUM(F93:F104)</f>
        <v>2803.9781584410002</v>
      </c>
      <c r="G106" s="10">
        <f>SUM(G93:G104)</f>
        <v>3014.7947470042</v>
      </c>
      <c r="H106" s="20">
        <f t="shared" ref="H106" si="64">(G106-F106)/F106</f>
        <v>7.5184818372626999E-2</v>
      </c>
      <c r="I106" s="10">
        <f>SUM(I93:I104)</f>
        <v>10726.228558455901</v>
      </c>
      <c r="J106" s="10">
        <f>SUM(J93:J104)</f>
        <v>5418.4616525531001</v>
      </c>
      <c r="K106" s="20">
        <f t="shared" ref="K106" si="65">(J106-I106)/I106</f>
        <v>-0.49483999683360125</v>
      </c>
      <c r="L106" s="10">
        <f>SUM(L93:L104)</f>
        <v>1167.7752580028</v>
      </c>
      <c r="M106" s="10">
        <f>SUM(M93:M104)</f>
        <v>1400.1574109512001</v>
      </c>
      <c r="N106" s="20">
        <f t="shared" ref="N106" si="66">(M106-L106)/L106</f>
        <v>0.19899561268821031</v>
      </c>
      <c r="O106" s="10">
        <f t="shared" ref="O106:P106" si="67">SUM(O93:O104)</f>
        <v>550.68092777690003</v>
      </c>
      <c r="P106" s="10">
        <f t="shared" si="67"/>
        <v>506.86183101219996</v>
      </c>
      <c r="Q106" s="20">
        <f t="shared" ref="Q106" si="68">(P106-O106)/O106</f>
        <v>-7.9572570166172002E-2</v>
      </c>
      <c r="R106" s="10">
        <f t="shared" ref="R106:S106" si="69">SUM(R93:R104)</f>
        <v>711.20623926499991</v>
      </c>
      <c r="S106" s="10">
        <f t="shared" si="69"/>
        <v>576.67791417479998</v>
      </c>
      <c r="T106" s="20">
        <f t="shared" ref="T106" si="70">(S106-R106)/R106</f>
        <v>-0.18915515312299422</v>
      </c>
      <c r="U106" s="10">
        <f t="shared" ref="U106:V106" si="71">SUM(U93:U104)</f>
        <v>140.33756550509997</v>
      </c>
      <c r="V106" s="10">
        <f t="shared" si="71"/>
        <v>145.87738041770001</v>
      </c>
      <c r="W106" s="20">
        <f t="shared" ref="W106" si="72">(V106-U106)/U106</f>
        <v>3.9474925282202609E-2</v>
      </c>
    </row>
    <row r="107" spans="2:23" s="6" customFormat="1" ht="18.600000000000001" customHeight="1" x14ac:dyDescent="0.3">
      <c r="B107" s="22"/>
      <c r="C107" s="23"/>
      <c r="D107" s="24"/>
      <c r="E107" s="26"/>
      <c r="F107" s="24"/>
      <c r="G107" s="24"/>
      <c r="H107" s="26"/>
      <c r="I107" s="24"/>
      <c r="J107" s="24"/>
      <c r="K107" s="26"/>
      <c r="L107" s="24"/>
      <c r="M107" s="24"/>
      <c r="N107" s="26"/>
      <c r="O107" s="24"/>
      <c r="P107" s="24"/>
      <c r="Q107" s="26"/>
      <c r="R107" s="24"/>
      <c r="S107" s="24"/>
      <c r="T107" s="26"/>
      <c r="U107" s="24"/>
      <c r="V107" s="24"/>
      <c r="W107" s="26"/>
    </row>
    <row r="108" spans="2:23" s="6" customFormat="1" ht="18.600000000000001" customHeight="1" x14ac:dyDescent="0.3">
      <c r="B108" s="46" t="s">
        <v>52</v>
      </c>
      <c r="C108" s="47"/>
      <c r="D108" s="29"/>
      <c r="E108" s="20"/>
      <c r="F108" s="29"/>
      <c r="G108" s="29"/>
      <c r="H108" s="20"/>
      <c r="I108" s="29"/>
      <c r="J108" s="29"/>
      <c r="K108" s="20"/>
      <c r="L108" s="29"/>
      <c r="M108" s="29"/>
      <c r="N108" s="20"/>
      <c r="O108" s="29"/>
      <c r="P108" s="29"/>
      <c r="Q108" s="20"/>
      <c r="R108" s="29"/>
      <c r="S108" s="29"/>
      <c r="T108" s="20"/>
      <c r="U108" s="29"/>
      <c r="V108" s="29"/>
      <c r="W108" s="20"/>
    </row>
    <row r="109" spans="2:23" s="33" customFormat="1" ht="22.8" customHeight="1" x14ac:dyDescent="0.3">
      <c r="B109" s="30" t="s">
        <v>3</v>
      </c>
      <c r="C109" s="31" t="s">
        <v>48</v>
      </c>
      <c r="D109" s="31" t="s">
        <v>47</v>
      </c>
      <c r="E109" s="32" t="s">
        <v>2</v>
      </c>
      <c r="F109" s="31" t="s">
        <v>48</v>
      </c>
      <c r="G109" s="31" t="s">
        <v>47</v>
      </c>
      <c r="H109" s="32" t="s">
        <v>2</v>
      </c>
      <c r="I109" s="31" t="s">
        <v>48</v>
      </c>
      <c r="J109" s="31" t="s">
        <v>47</v>
      </c>
      <c r="K109" s="32" t="s">
        <v>2</v>
      </c>
      <c r="L109" s="31" t="s">
        <v>48</v>
      </c>
      <c r="M109" s="31" t="s">
        <v>47</v>
      </c>
      <c r="N109" s="32" t="s">
        <v>2</v>
      </c>
      <c r="O109" s="31" t="s">
        <v>48</v>
      </c>
      <c r="P109" s="31" t="s">
        <v>47</v>
      </c>
      <c r="Q109" s="32" t="s">
        <v>2</v>
      </c>
      <c r="R109" s="31" t="s">
        <v>48</v>
      </c>
      <c r="S109" s="31" t="s">
        <v>47</v>
      </c>
      <c r="T109" s="32" t="s">
        <v>2</v>
      </c>
      <c r="U109" s="31" t="s">
        <v>48</v>
      </c>
      <c r="V109" s="31" t="s">
        <v>47</v>
      </c>
      <c r="W109" s="32" t="s">
        <v>2</v>
      </c>
    </row>
    <row r="110" spans="2:23" x14ac:dyDescent="0.3">
      <c r="B110" s="27" t="s">
        <v>9</v>
      </c>
      <c r="C110" s="5">
        <v>72.834194244000003</v>
      </c>
      <c r="D110" s="5">
        <v>58.162492201600003</v>
      </c>
      <c r="E110" s="20">
        <f>(D110-C110)/C110</f>
        <v>-0.20143975223023269</v>
      </c>
      <c r="F110" s="5">
        <v>303.1319958885</v>
      </c>
      <c r="G110" s="5">
        <v>336.33666736000004</v>
      </c>
      <c r="H110" s="19">
        <f>(G110-F110)/F110</f>
        <v>0.10953865616915476</v>
      </c>
      <c r="I110" s="5">
        <v>456.01700744550004</v>
      </c>
      <c r="J110" s="5">
        <v>433.28202897599999</v>
      </c>
      <c r="K110" s="20">
        <f>(J110-I110)/I110</f>
        <v>-4.9855549460437999E-2</v>
      </c>
      <c r="L110" s="5">
        <v>147.66259607249998</v>
      </c>
      <c r="M110" s="5">
        <v>134.388447808</v>
      </c>
      <c r="N110" s="19">
        <f>(M110-L110)/L110</f>
        <v>-8.9895129962245746E-2</v>
      </c>
      <c r="O110" s="5">
        <v>68.536313587500004</v>
      </c>
      <c r="P110" s="5">
        <v>59.1469519296</v>
      </c>
      <c r="Q110" s="19">
        <f>(P110-O110)/O110</f>
        <v>-0.13699834680942749</v>
      </c>
      <c r="R110" s="21">
        <v>85.552504864499994</v>
      </c>
      <c r="S110" s="21">
        <v>66.894017903999995</v>
      </c>
      <c r="T110" s="20">
        <f>(S110-R110)/R110</f>
        <v>-0.21809398789727708</v>
      </c>
      <c r="U110" s="5">
        <v>17.431750565999998</v>
      </c>
      <c r="V110" s="5">
        <v>13.760996739199999</v>
      </c>
      <c r="W110" s="20">
        <f>(V110-U110)/U110</f>
        <v>-0.21057861130480329</v>
      </c>
    </row>
    <row r="111" spans="2:23" x14ac:dyDescent="0.3">
      <c r="B111" s="27" t="s">
        <v>10</v>
      </c>
      <c r="C111" s="5">
        <v>53.357960073600005</v>
      </c>
      <c r="D111" s="5">
        <v>45.091977277500007</v>
      </c>
      <c r="E111" s="20">
        <f t="shared" ref="E111:E121" si="73">(D111-C111)/C111</f>
        <v>-0.1549156449140523</v>
      </c>
      <c r="F111" s="5">
        <v>271.70255384159998</v>
      </c>
      <c r="G111" s="5">
        <v>229.21440894000003</v>
      </c>
      <c r="H111" s="19">
        <f t="shared" ref="H111:H121" si="74">(G111-F111)/F111</f>
        <v>-0.15637742193019702</v>
      </c>
      <c r="I111" s="5">
        <v>360.71929488480004</v>
      </c>
      <c r="J111" s="5">
        <v>332.69434423500002</v>
      </c>
      <c r="K111" s="20">
        <f t="shared" ref="K111:K121" si="75">(J111-I111)/I111</f>
        <v>-7.7691853602536332E-2</v>
      </c>
      <c r="L111" s="5">
        <v>128.79315628320001</v>
      </c>
      <c r="M111" s="5">
        <v>121.0568369325</v>
      </c>
      <c r="N111" s="19">
        <f t="shared" ref="N111:N121" si="76">(M111-L111)/L111</f>
        <v>-6.0067782900582109E-2</v>
      </c>
      <c r="O111" s="5">
        <v>58.086196368000003</v>
      </c>
      <c r="P111" s="5">
        <v>49.287824992500006</v>
      </c>
      <c r="Q111" s="19">
        <f t="shared" ref="Q111:Q121" si="77">(P111-O111)/O111</f>
        <v>-0.15147095051221268</v>
      </c>
      <c r="R111" s="21">
        <v>61.502754071999995</v>
      </c>
      <c r="S111" s="21">
        <v>43.675038510000007</v>
      </c>
      <c r="T111" s="20">
        <f t="shared" ref="T111:T121" si="78">(S111-R111)/R111</f>
        <v>-0.28986857305819919</v>
      </c>
      <c r="U111" s="5">
        <v>13.2612696624</v>
      </c>
      <c r="V111" s="5">
        <v>11.3143907325</v>
      </c>
      <c r="W111" s="19">
        <f t="shared" ref="W111:W121" si="79">(V111-U111)/U111</f>
        <v>-0.14680939151852357</v>
      </c>
    </row>
    <row r="112" spans="2:23" x14ac:dyDescent="0.3">
      <c r="B112" s="27" t="s">
        <v>11</v>
      </c>
      <c r="C112" s="5">
        <v>75.209162043299997</v>
      </c>
      <c r="D112" s="5">
        <v>78.079670813999996</v>
      </c>
      <c r="E112" s="20">
        <f t="shared" si="73"/>
        <v>3.8167009081252194E-2</v>
      </c>
      <c r="F112" s="5">
        <v>336.71315720100006</v>
      </c>
      <c r="G112" s="5">
        <v>393.57115856849998</v>
      </c>
      <c r="H112" s="19">
        <f t="shared" si="74"/>
        <v>0.16886183432849547</v>
      </c>
      <c r="I112" s="5">
        <v>328.82211365790005</v>
      </c>
      <c r="J112" s="5">
        <v>210.53489401799999</v>
      </c>
      <c r="K112" s="20">
        <f t="shared" si="75"/>
        <v>-0.35973012375610391</v>
      </c>
      <c r="L112" s="5">
        <v>167.14858223520002</v>
      </c>
      <c r="M112" s="5">
        <v>151.4093967165</v>
      </c>
      <c r="N112" s="20">
        <f t="shared" si="76"/>
        <v>-9.416284187533773E-2</v>
      </c>
      <c r="O112" s="5">
        <v>49.856825175300003</v>
      </c>
      <c r="P112" s="5">
        <v>46.151907184499997</v>
      </c>
      <c r="Q112" s="19">
        <f t="shared" si="77"/>
        <v>-7.4311149532150525E-2</v>
      </c>
      <c r="R112" s="21">
        <v>81.242850897300002</v>
      </c>
      <c r="S112" s="21">
        <v>75.421349128499998</v>
      </c>
      <c r="T112" s="19">
        <f t="shared" si="78"/>
        <v>-7.1655557436789488E-2</v>
      </c>
      <c r="U112" s="5">
        <v>14.320624285500001</v>
      </c>
      <c r="V112" s="5">
        <v>12.538884397499999</v>
      </c>
      <c r="W112" s="19">
        <f t="shared" si="79"/>
        <v>-0.12441775250008197</v>
      </c>
    </row>
    <row r="113" spans="2:23" x14ac:dyDescent="0.3">
      <c r="B113" s="27" t="s">
        <v>12</v>
      </c>
      <c r="C113" s="5">
        <v>57.794548061</v>
      </c>
      <c r="D113" s="5">
        <v>29.537714610199998</v>
      </c>
      <c r="E113" s="20">
        <f t="shared" si="73"/>
        <v>-0.48891866791614952</v>
      </c>
      <c r="F113" s="5">
        <v>322.77818405299996</v>
      </c>
      <c r="G113" s="5">
        <v>228.1034350896</v>
      </c>
      <c r="H113" s="19">
        <f t="shared" si="74"/>
        <v>-0.29331210608661962</v>
      </c>
      <c r="I113" s="5">
        <v>278.34835584399997</v>
      </c>
      <c r="J113" s="5">
        <v>306.16747054159998</v>
      </c>
      <c r="K113" s="20">
        <f t="shared" si="75"/>
        <v>9.9943520820332088E-2</v>
      </c>
      <c r="L113" s="5">
        <v>162.60849610699998</v>
      </c>
      <c r="M113" s="5">
        <v>84.141160454200005</v>
      </c>
      <c r="N113" s="20">
        <f t="shared" si="76"/>
        <v>-0.48255372585923639</v>
      </c>
      <c r="O113" s="5">
        <v>54.805699298</v>
      </c>
      <c r="P113" s="5">
        <v>39.390563531999994</v>
      </c>
      <c r="Q113" s="20">
        <f t="shared" si="77"/>
        <v>-0.2812688454567816</v>
      </c>
      <c r="R113" s="21">
        <v>67.347080812999991</v>
      </c>
      <c r="S113" s="21">
        <v>45.411973188199994</v>
      </c>
      <c r="T113" s="20">
        <f t="shared" si="78"/>
        <v>-0.32570242629678864</v>
      </c>
      <c r="U113" s="5">
        <v>17.799726618999998</v>
      </c>
      <c r="V113" s="5">
        <v>10.087865704599999</v>
      </c>
      <c r="W113" s="20">
        <f t="shared" si="79"/>
        <v>-0.4332572673429777</v>
      </c>
    </row>
    <row r="114" spans="2:23" x14ac:dyDescent="0.3">
      <c r="B114" s="27" t="s">
        <v>13</v>
      </c>
      <c r="C114" s="5">
        <v>65.576803122599998</v>
      </c>
      <c r="D114" s="5">
        <v>13.521824563199999</v>
      </c>
      <c r="E114" s="20">
        <f t="shared" si="73"/>
        <v>-0.79380171159121482</v>
      </c>
      <c r="F114" s="5">
        <v>379.95370970480002</v>
      </c>
      <c r="G114" s="5">
        <v>96.109862092799986</v>
      </c>
      <c r="H114" s="20">
        <f t="shared" si="74"/>
        <v>-0.74704849659851658</v>
      </c>
      <c r="I114" s="5">
        <v>339.09247809360005</v>
      </c>
      <c r="J114" s="5">
        <v>833.89051699200002</v>
      </c>
      <c r="K114" s="20">
        <f t="shared" si="75"/>
        <v>1.4591831752806395</v>
      </c>
      <c r="L114" s="5">
        <v>179.6763702195</v>
      </c>
      <c r="M114" s="5">
        <v>26.545368268799997</v>
      </c>
      <c r="N114" s="20">
        <f t="shared" si="76"/>
        <v>-0.85226010389473539</v>
      </c>
      <c r="O114" s="5">
        <v>52.072106440200002</v>
      </c>
      <c r="P114" s="5">
        <v>23.721839001599996</v>
      </c>
      <c r="Q114" s="20">
        <f t="shared" si="77"/>
        <v>-0.54444249285666346</v>
      </c>
      <c r="R114" s="21">
        <v>53.403397424300003</v>
      </c>
      <c r="S114" s="21">
        <v>27.016786329599999</v>
      </c>
      <c r="T114" s="20">
        <f t="shared" si="78"/>
        <v>-0.49409985819915975</v>
      </c>
      <c r="U114" s="5">
        <v>13.1208182413</v>
      </c>
      <c r="V114" s="5">
        <v>11.5407642624</v>
      </c>
      <c r="W114" s="20">
        <f t="shared" si="79"/>
        <v>-0.12042343319157586</v>
      </c>
    </row>
    <row r="115" spans="2:23" x14ac:dyDescent="0.3">
      <c r="B115" s="27" t="s">
        <v>14</v>
      </c>
      <c r="C115" s="5">
        <v>57.121211866100005</v>
      </c>
      <c r="D115" s="5">
        <v>36.198957560400004</v>
      </c>
      <c r="E115" s="20">
        <f t="shared" si="73"/>
        <v>-0.36627819372503245</v>
      </c>
      <c r="F115" s="5">
        <v>267.79708149160001</v>
      </c>
      <c r="G115" s="5">
        <v>96.863540354000008</v>
      </c>
      <c r="H115" s="20">
        <f t="shared" si="74"/>
        <v>-0.63829501122834931</v>
      </c>
      <c r="I115" s="5">
        <v>333.81128976710005</v>
      </c>
      <c r="J115" s="5">
        <v>797.69077631840003</v>
      </c>
      <c r="K115" s="20">
        <f t="shared" si="75"/>
        <v>1.389645889073879</v>
      </c>
      <c r="L115" s="5">
        <v>124.2524956669</v>
      </c>
      <c r="M115" s="5">
        <v>44.492762399999997</v>
      </c>
      <c r="N115" s="20">
        <f t="shared" si="76"/>
        <v>-0.6419165493522353</v>
      </c>
      <c r="O115" s="5">
        <v>47.897664330400005</v>
      </c>
      <c r="P115" s="5">
        <v>26.593030774399999</v>
      </c>
      <c r="Q115" s="20">
        <f t="shared" si="77"/>
        <v>-0.44479483193668468</v>
      </c>
      <c r="R115" s="21">
        <v>47.762864164000007</v>
      </c>
      <c r="S115" s="21">
        <v>33.115375929199999</v>
      </c>
      <c r="T115" s="20">
        <f t="shared" si="78"/>
        <v>-0.3066710611094417</v>
      </c>
      <c r="U115" s="5">
        <v>14.459591382600003</v>
      </c>
      <c r="V115" s="5">
        <v>8.4261634811999997</v>
      </c>
      <c r="W115" s="20">
        <f t="shared" si="79"/>
        <v>-0.41726130025087355</v>
      </c>
    </row>
    <row r="116" spans="2:23" x14ac:dyDescent="0.3">
      <c r="B116" s="27" t="s">
        <v>15</v>
      </c>
      <c r="C116" s="5">
        <v>68.341608835199992</v>
      </c>
      <c r="D116" s="5">
        <v>45.068270991600002</v>
      </c>
      <c r="E116" s="20">
        <f t="shared" si="73"/>
        <v>-0.34054419028562344</v>
      </c>
      <c r="F116" s="5">
        <v>314.0217700371</v>
      </c>
      <c r="G116" s="5">
        <v>195.93870349439999</v>
      </c>
      <c r="H116" s="19">
        <f t="shared" si="74"/>
        <v>-0.37603465049174495</v>
      </c>
      <c r="I116" s="5">
        <v>492.1088867199</v>
      </c>
      <c r="J116" s="5">
        <v>909.58836516690008</v>
      </c>
      <c r="K116" s="20">
        <f t="shared" si="75"/>
        <v>0.84834777365973946</v>
      </c>
      <c r="L116" s="5">
        <v>137.4943193199</v>
      </c>
      <c r="M116" s="5">
        <v>87.849165146100006</v>
      </c>
      <c r="N116" s="20">
        <f t="shared" si="76"/>
        <v>-0.36107058400204534</v>
      </c>
      <c r="O116" s="5">
        <v>70.539416995500005</v>
      </c>
      <c r="P116" s="5">
        <v>49.441755583199999</v>
      </c>
      <c r="Q116" s="20">
        <f t="shared" si="77"/>
        <v>-0.29909038536065463</v>
      </c>
      <c r="R116" s="21">
        <v>75.165963822899997</v>
      </c>
      <c r="S116" s="21">
        <v>57.691614762900002</v>
      </c>
      <c r="T116" s="20">
        <f t="shared" si="78"/>
        <v>-0.23247688410104939</v>
      </c>
      <c r="U116" s="5">
        <v>14.2809402213</v>
      </c>
      <c r="V116" s="5">
        <v>12.783872502299999</v>
      </c>
      <c r="W116" s="20">
        <f t="shared" si="79"/>
        <v>-0.10482977281615717</v>
      </c>
    </row>
    <row r="117" spans="2:23" x14ac:dyDescent="0.3">
      <c r="B117" s="27" t="s">
        <v>16</v>
      </c>
      <c r="C117" s="5">
        <v>53.432299776000001</v>
      </c>
      <c r="D117" s="5">
        <v>47.648925850499992</v>
      </c>
      <c r="E117" s="20">
        <f t="shared" si="73"/>
        <v>-0.10823741350728285</v>
      </c>
      <c r="F117" s="5">
        <v>261.48571187199997</v>
      </c>
      <c r="G117" s="5">
        <v>246.5072112069</v>
      </c>
      <c r="H117" s="20">
        <f t="shared" si="74"/>
        <v>-5.7282291096777432E-2</v>
      </c>
      <c r="I117" s="5">
        <v>549.76838291199999</v>
      </c>
      <c r="J117" s="5">
        <v>1108.3621518216</v>
      </c>
      <c r="K117" s="20">
        <f t="shared" si="75"/>
        <v>1.016052916595265</v>
      </c>
      <c r="L117" s="5">
        <v>117.50588364800001</v>
      </c>
      <c r="M117" s="5">
        <v>83.831666849099989</v>
      </c>
      <c r="N117" s="19">
        <f t="shared" si="76"/>
        <v>-0.28657472931120898</v>
      </c>
      <c r="O117" s="5">
        <v>72.066198655999997</v>
      </c>
      <c r="P117" s="5">
        <v>51.637175592299997</v>
      </c>
      <c r="Q117" s="20">
        <f t="shared" si="77"/>
        <v>-0.28347579648561283</v>
      </c>
      <c r="R117" s="21">
        <v>86.269045824000003</v>
      </c>
      <c r="S117" s="21">
        <v>73.883539836899999</v>
      </c>
      <c r="T117" s="19">
        <f t="shared" si="78"/>
        <v>-0.14356836648417365</v>
      </c>
      <c r="U117" s="5">
        <v>14.52497408</v>
      </c>
      <c r="V117" s="5">
        <v>14.080373926199998</v>
      </c>
      <c r="W117" s="20">
        <f t="shared" si="79"/>
        <v>-3.0609359531469919E-2</v>
      </c>
    </row>
    <row r="118" spans="2:23" x14ac:dyDescent="0.3">
      <c r="B118" s="27" t="s">
        <v>17</v>
      </c>
      <c r="C118" s="5">
        <v>57.604376969999997</v>
      </c>
      <c r="D118" s="5">
        <v>57.006236431800005</v>
      </c>
      <c r="E118" s="20">
        <f t="shared" si="73"/>
        <v>-1.0383595304077326E-2</v>
      </c>
      <c r="F118" s="5">
        <v>324.84552120719997</v>
      </c>
      <c r="G118" s="5">
        <v>267.27841301640001</v>
      </c>
      <c r="H118" s="20">
        <f t="shared" si="74"/>
        <v>-0.1772137968129204</v>
      </c>
      <c r="I118" s="5">
        <v>595.68036809399996</v>
      </c>
      <c r="J118" s="5">
        <v>1805.6518407846002</v>
      </c>
      <c r="K118" s="20">
        <f t="shared" si="75"/>
        <v>2.03124282333183</v>
      </c>
      <c r="L118" s="5">
        <v>133.27668710999998</v>
      </c>
      <c r="M118" s="5">
        <v>110.12077000440001</v>
      </c>
      <c r="N118" s="20">
        <f t="shared" si="76"/>
        <v>-0.1737431925096414</v>
      </c>
      <c r="O118" s="5">
        <v>68.407732310399993</v>
      </c>
      <c r="P118" s="5">
        <v>61.532261695200006</v>
      </c>
      <c r="Q118" s="20">
        <f t="shared" si="77"/>
        <v>-0.10050721435995785</v>
      </c>
      <c r="R118" s="21">
        <v>105.99336374759999</v>
      </c>
      <c r="S118" s="21">
        <v>96.135987839400002</v>
      </c>
      <c r="T118" s="20">
        <f t="shared" si="78"/>
        <v>-9.2999934709810411E-2</v>
      </c>
      <c r="U118" s="5">
        <v>12.745469771999998</v>
      </c>
      <c r="V118" s="5">
        <v>14.011685032200001</v>
      </c>
      <c r="W118" s="20">
        <f t="shared" si="79"/>
        <v>9.9346299732450766E-2</v>
      </c>
    </row>
    <row r="119" spans="2:23" x14ac:dyDescent="0.3">
      <c r="B119" s="27" t="s">
        <v>18</v>
      </c>
      <c r="C119" s="5">
        <v>66.758848590200003</v>
      </c>
      <c r="D119" s="5">
        <v>59.3541777147</v>
      </c>
      <c r="E119" s="20">
        <f t="shared" si="73"/>
        <v>-0.11091669541746689</v>
      </c>
      <c r="F119" s="5">
        <v>345.33771136799999</v>
      </c>
      <c r="G119" s="5">
        <v>313.31268461580004</v>
      </c>
      <c r="H119" s="20">
        <f t="shared" si="74"/>
        <v>-9.2735388282206246E-2</v>
      </c>
      <c r="I119" s="5">
        <v>630.16920173609992</v>
      </c>
      <c r="J119" s="5">
        <v>2393.4730813665001</v>
      </c>
      <c r="K119" s="20">
        <f t="shared" si="75"/>
        <v>2.7981435379141719</v>
      </c>
      <c r="L119" s="5">
        <v>137.29176842550001</v>
      </c>
      <c r="M119" s="5">
        <v>144.4958323749</v>
      </c>
      <c r="N119" s="20">
        <f t="shared" si="76"/>
        <v>5.2472657552730173E-2</v>
      </c>
      <c r="O119" s="5">
        <v>73.651277984699988</v>
      </c>
      <c r="P119" s="5">
        <v>62.222480244300002</v>
      </c>
      <c r="Q119" s="20">
        <f t="shared" si="77"/>
        <v>-0.15517446612092947</v>
      </c>
      <c r="R119" s="21">
        <v>90.804432847699999</v>
      </c>
      <c r="S119" s="21">
        <v>102.46182261689999</v>
      </c>
      <c r="T119" s="20">
        <f t="shared" si="78"/>
        <v>0.12837908242598828</v>
      </c>
      <c r="U119" s="5">
        <v>14.562084669600001</v>
      </c>
      <c r="V119" s="5">
        <v>10.516140459900001</v>
      </c>
      <c r="W119" s="20">
        <f t="shared" si="79"/>
        <v>-0.27784100295381242</v>
      </c>
    </row>
    <row r="120" spans="2:23" x14ac:dyDescent="0.3">
      <c r="B120" s="27" t="s">
        <v>19</v>
      </c>
      <c r="C120" s="5">
        <v>43.088515590499995</v>
      </c>
      <c r="D120" s="5">
        <v>40.733720318300001</v>
      </c>
      <c r="E120" s="19">
        <f t="shared" si="73"/>
        <v>-5.4650183231635167E-2</v>
      </c>
      <c r="F120" s="5">
        <v>249.16228421319997</v>
      </c>
      <c r="G120" s="5">
        <v>223.04915261670001</v>
      </c>
      <c r="H120" s="20">
        <f t="shared" si="74"/>
        <v>-0.1048037092730929</v>
      </c>
      <c r="I120" s="5">
        <v>447.73258727449996</v>
      </c>
      <c r="J120" s="5">
        <v>986.55342368180004</v>
      </c>
      <c r="K120" s="20">
        <f t="shared" si="75"/>
        <v>1.2034434207420217</v>
      </c>
      <c r="L120" s="5">
        <v>115.0599697493</v>
      </c>
      <c r="M120" s="5">
        <v>96.922756890600013</v>
      </c>
      <c r="N120" s="20">
        <f t="shared" si="76"/>
        <v>-0.15763269274464872</v>
      </c>
      <c r="O120" s="5">
        <v>48.398783865099993</v>
      </c>
      <c r="P120" s="5">
        <v>43.540116776399998</v>
      </c>
      <c r="Q120" s="20">
        <f t="shared" si="77"/>
        <v>-0.10038820608059833</v>
      </c>
      <c r="R120" s="21">
        <v>80.1099554101</v>
      </c>
      <c r="S120" s="21">
        <v>49.514372227000003</v>
      </c>
      <c r="T120" s="20">
        <f t="shared" si="78"/>
        <v>-0.38191986284943813</v>
      </c>
      <c r="U120" s="5">
        <v>11.844601837099999</v>
      </c>
      <c r="V120" s="5">
        <v>9.9400665876000005</v>
      </c>
      <c r="W120" s="20">
        <f t="shared" si="79"/>
        <v>-0.16079352228916291</v>
      </c>
    </row>
    <row r="121" spans="2:23" x14ac:dyDescent="0.3">
      <c r="B121" s="27" t="s">
        <v>20</v>
      </c>
      <c r="C121" s="5">
        <v>57.195394692299999</v>
      </c>
      <c r="D121" s="5">
        <v>46.789101928800001</v>
      </c>
      <c r="E121" s="19">
        <f t="shared" si="73"/>
        <v>-0.18194284381607664</v>
      </c>
      <c r="F121" s="5">
        <v>276.181463565</v>
      </c>
      <c r="G121" s="5">
        <v>177.6929210859</v>
      </c>
      <c r="H121" s="20">
        <f t="shared" si="74"/>
        <v>-0.35660808371348385</v>
      </c>
      <c r="I121" s="5">
        <v>340.46259944910003</v>
      </c>
      <c r="J121" s="5">
        <v>608.33966455349992</v>
      </c>
      <c r="K121" s="20">
        <f t="shared" si="75"/>
        <v>0.78680320698323325</v>
      </c>
      <c r="L121" s="5">
        <v>97.568349405299998</v>
      </c>
      <c r="M121" s="5">
        <v>82.521094157700006</v>
      </c>
      <c r="N121" s="20">
        <f t="shared" si="76"/>
        <v>-0.15422270991890544</v>
      </c>
      <c r="O121" s="5">
        <v>52.747801625100003</v>
      </c>
      <c r="P121" s="5">
        <v>38.015020470899998</v>
      </c>
      <c r="Q121" s="20">
        <f t="shared" si="77"/>
        <v>-0.27930606964270949</v>
      </c>
      <c r="R121" s="21">
        <v>77.741867600099994</v>
      </c>
      <c r="S121" s="21">
        <v>39.984360992399999</v>
      </c>
      <c r="T121" s="20">
        <f t="shared" si="78"/>
        <v>-0.4856778949783222</v>
      </c>
      <c r="U121" s="5">
        <v>11.459253494999999</v>
      </c>
      <c r="V121" s="5">
        <v>11.336361679500001</v>
      </c>
      <c r="W121" s="20">
        <f t="shared" si="79"/>
        <v>-1.0724242687677571E-2</v>
      </c>
    </row>
    <row r="122" spans="2:23" x14ac:dyDescent="0.3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4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2:23" s="6" customFormat="1" ht="18.600000000000001" customHeight="1" x14ac:dyDescent="0.3">
      <c r="B123" s="9" t="s">
        <v>8</v>
      </c>
      <c r="C123" s="10">
        <f>SUM(C110:C121)</f>
        <v>728.31492386479999</v>
      </c>
      <c r="D123" s="10">
        <f>SUM(D110:D121)</f>
        <v>557.19307026260003</v>
      </c>
      <c r="E123" s="20">
        <f t="shared" ref="E123" si="80">(D123-C123)/C123</f>
        <v>-0.23495585219391441</v>
      </c>
      <c r="F123" s="10">
        <f>SUM(F110:F121)</f>
        <v>3653.1111444429998</v>
      </c>
      <c r="G123" s="10">
        <f>SUM(G110:G121)</f>
        <v>2803.9781584410002</v>
      </c>
      <c r="H123" s="20">
        <f t="shared" ref="H123" si="81">(G123-F123)/F123</f>
        <v>-0.23244104885603456</v>
      </c>
      <c r="I123" s="10">
        <f>SUM(I110:I121)</f>
        <v>5152.7325658784994</v>
      </c>
      <c r="J123" s="10">
        <f>SUM(J110:J121)</f>
        <v>10726.228558455901</v>
      </c>
      <c r="K123" s="20">
        <f t="shared" ref="K123" si="82">(J123-I123)/I123</f>
        <v>1.0816583087360687</v>
      </c>
      <c r="L123" s="10">
        <f>SUM(L110:L121)</f>
        <v>1648.3386742423004</v>
      </c>
      <c r="M123" s="10">
        <f>SUM(M110:M121)</f>
        <v>1167.7752580028</v>
      </c>
      <c r="N123" s="20">
        <f t="shared" ref="N123" si="83">(M123-L123)/L123</f>
        <v>-0.29154410058382163</v>
      </c>
      <c r="O123" s="10">
        <f t="shared" ref="O123:P123" si="84">SUM(O110:O121)</f>
        <v>717.06601663619995</v>
      </c>
      <c r="P123" s="10">
        <f t="shared" si="84"/>
        <v>550.68092777690003</v>
      </c>
      <c r="Q123" s="20">
        <f t="shared" ref="Q123" si="85">(P123-O123)/O123</f>
        <v>-0.23203594229694838</v>
      </c>
      <c r="R123" s="10">
        <f t="shared" ref="R123:S123" si="86">SUM(R110:R121)</f>
        <v>912.89608148750006</v>
      </c>
      <c r="S123" s="10">
        <f t="shared" si="86"/>
        <v>711.20623926499991</v>
      </c>
      <c r="T123" s="20">
        <f t="shared" ref="T123" si="87">(S123-R123)/R123</f>
        <v>-0.2209340650185076</v>
      </c>
      <c r="U123" s="10">
        <f t="shared" ref="U123:V123" si="88">SUM(U110:U121)</f>
        <v>169.81110483179998</v>
      </c>
      <c r="V123" s="10">
        <f t="shared" si="88"/>
        <v>140.33756550509997</v>
      </c>
      <c r="W123" s="20">
        <f t="shared" ref="W123" si="89">(V123-U123)/U123</f>
        <v>-0.17356661895518502</v>
      </c>
    </row>
  </sheetData>
  <mergeCells count="14">
    <mergeCell ref="B6:C6"/>
    <mergeCell ref="U5:W5"/>
    <mergeCell ref="R5:T5"/>
    <mergeCell ref="C5:E5"/>
    <mergeCell ref="F5:H5"/>
    <mergeCell ref="I5:K5"/>
    <mergeCell ref="L5:N5"/>
    <mergeCell ref="O5:Q5"/>
    <mergeCell ref="B23:C23"/>
    <mergeCell ref="B57:C57"/>
    <mergeCell ref="B74:C74"/>
    <mergeCell ref="B91:C91"/>
    <mergeCell ref="B108:C108"/>
    <mergeCell ref="B40:C40"/>
  </mergeCells>
  <pageMargins left="0" right="0" top="0.75" bottom="0.75" header="0.3" footer="0.3"/>
  <pageSetup paperSize="9" scale="34" orientation="landscape" r:id="rId1"/>
  <ignoredErrors>
    <ignoredError sqref="N55 K55 Q55 T55 H55 E55 E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3A2D-5FE5-413D-9841-4626A2282B7F}">
  <sheetPr>
    <pageSetUpPr fitToPage="1"/>
  </sheetPr>
  <dimension ref="B1:W12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" sqref="C2"/>
    </sheetView>
  </sheetViews>
  <sheetFormatPr defaultRowHeight="14.4" x14ac:dyDescent="0.3"/>
  <cols>
    <col min="1" max="1" width="1.77734375" customWidth="1"/>
    <col min="2" max="2" width="15.88671875" customWidth="1"/>
    <col min="3" max="4" width="15.5546875" customWidth="1"/>
    <col min="5" max="5" width="9.33203125" customWidth="1"/>
    <col min="6" max="7" width="15.5546875" customWidth="1"/>
    <col min="8" max="8" width="8.6640625" customWidth="1"/>
    <col min="9" max="10" width="15.5546875" customWidth="1"/>
    <col min="11" max="11" width="8.44140625" customWidth="1"/>
    <col min="12" max="13" width="15.5546875" customWidth="1"/>
    <col min="14" max="14" width="9.33203125" customWidth="1"/>
    <col min="15" max="16" width="15.5546875" customWidth="1"/>
    <col min="17" max="17" width="8.6640625" customWidth="1"/>
    <col min="18" max="19" width="15.77734375" customWidth="1"/>
    <col min="20" max="20" width="9.88671875" customWidth="1"/>
    <col min="21" max="22" width="15.5546875" customWidth="1"/>
    <col min="23" max="23" width="9.109375" customWidth="1"/>
    <col min="24" max="24" width="2.88671875" customWidth="1"/>
    <col min="25" max="25" width="10.6640625" customWidth="1"/>
  </cols>
  <sheetData>
    <row r="1" spans="2:23" x14ac:dyDescent="0.3">
      <c r="B1" s="6" t="s">
        <v>40</v>
      </c>
    </row>
    <row r="2" spans="2:23" x14ac:dyDescent="0.3">
      <c r="B2" s="6"/>
    </row>
    <row r="3" spans="2:23" x14ac:dyDescent="0.3">
      <c r="B3" s="6" t="s">
        <v>43</v>
      </c>
    </row>
    <row r="4" spans="2:23" x14ac:dyDescent="0.3">
      <c r="B4" s="6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s="14" customFormat="1" ht="30" customHeight="1" x14ac:dyDescent="0.3">
      <c r="B5" s="13"/>
      <c r="C5" s="49" t="s">
        <v>39</v>
      </c>
      <c r="D5" s="49"/>
      <c r="E5" s="49"/>
      <c r="F5" s="50" t="s">
        <v>21</v>
      </c>
      <c r="G5" s="50"/>
      <c r="H5" s="50"/>
      <c r="I5" s="51" t="s">
        <v>22</v>
      </c>
      <c r="J5" s="51"/>
      <c r="K5" s="51"/>
      <c r="L5" s="52" t="s">
        <v>23</v>
      </c>
      <c r="M5" s="52"/>
      <c r="N5" s="52"/>
      <c r="O5" s="53" t="s">
        <v>24</v>
      </c>
      <c r="P5" s="53"/>
      <c r="Q5" s="53"/>
      <c r="R5" s="50" t="s">
        <v>34</v>
      </c>
      <c r="S5" s="50"/>
      <c r="T5" s="50"/>
      <c r="U5" s="48" t="s">
        <v>25</v>
      </c>
      <c r="V5" s="48"/>
      <c r="W5" s="48"/>
    </row>
    <row r="6" spans="2:23" s="14" customFormat="1" ht="13.8" customHeight="1" x14ac:dyDescent="0.3">
      <c r="B6" s="46" t="s">
        <v>56</v>
      </c>
      <c r="C6" s="4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2:23" s="33" customFormat="1" ht="19.8" customHeight="1" x14ac:dyDescent="0.3">
      <c r="B7" s="30" t="s">
        <v>3</v>
      </c>
      <c r="C7" s="32" t="s">
        <v>55</v>
      </c>
      <c r="D7" s="32" t="s">
        <v>57</v>
      </c>
      <c r="E7" s="32" t="s">
        <v>2</v>
      </c>
      <c r="F7" s="32" t="s">
        <v>55</v>
      </c>
      <c r="G7" s="32" t="s">
        <v>57</v>
      </c>
      <c r="H7" s="32" t="s">
        <v>2</v>
      </c>
      <c r="I7" s="32" t="s">
        <v>55</v>
      </c>
      <c r="J7" s="32" t="s">
        <v>57</v>
      </c>
      <c r="K7" s="32" t="s">
        <v>2</v>
      </c>
      <c r="L7" s="32" t="s">
        <v>55</v>
      </c>
      <c r="M7" s="32" t="s">
        <v>57</v>
      </c>
      <c r="N7" s="32" t="s">
        <v>2</v>
      </c>
      <c r="O7" s="32" t="s">
        <v>55</v>
      </c>
      <c r="P7" s="32" t="s">
        <v>57</v>
      </c>
      <c r="Q7" s="32" t="s">
        <v>2</v>
      </c>
      <c r="R7" s="32" t="s">
        <v>55</v>
      </c>
      <c r="S7" s="32" t="s">
        <v>57</v>
      </c>
      <c r="T7" s="32" t="s">
        <v>2</v>
      </c>
      <c r="U7" s="32" t="s">
        <v>55</v>
      </c>
      <c r="V7" s="32" t="s">
        <v>57</v>
      </c>
      <c r="W7" s="32" t="s">
        <v>2</v>
      </c>
    </row>
    <row r="8" spans="2:23" x14ac:dyDescent="0.3">
      <c r="B8" s="27" t="s">
        <v>9</v>
      </c>
      <c r="C8" s="5">
        <v>139.3745445884</v>
      </c>
      <c r="D8" s="5">
        <v>116.58939215749999</v>
      </c>
      <c r="E8" s="20">
        <f t="shared" ref="E8:E13" si="0">(D8-C8)/C8</f>
        <v>-0.16348144848249713</v>
      </c>
      <c r="F8" s="5">
        <v>2015.0539739449</v>
      </c>
      <c r="G8" s="5">
        <v>1708.8731082683998</v>
      </c>
      <c r="H8" s="20">
        <f t="shared" ref="H8:H13" si="1">(G8-F8)/F8</f>
        <v>-0.15194673176772805</v>
      </c>
      <c r="I8" s="5">
        <v>2913.3533040815</v>
      </c>
      <c r="J8" s="5">
        <v>3086.0018957252992</v>
      </c>
      <c r="K8" s="19">
        <f t="shared" ref="K8:K13" si="2">(J8-I8)/I8</f>
        <v>5.9261124080599789E-2</v>
      </c>
      <c r="L8" s="5">
        <v>510.62177066990006</v>
      </c>
      <c r="M8" s="5">
        <v>503.54345601429998</v>
      </c>
      <c r="N8" s="20">
        <f t="shared" ref="N8:N13" si="3">(M8-L8)/L8</f>
        <v>-1.3862148193003654E-2</v>
      </c>
      <c r="O8" s="5">
        <v>445.66124195560002</v>
      </c>
      <c r="P8" s="5">
        <v>461.99896776690002</v>
      </c>
      <c r="Q8" s="19">
        <f t="shared" ref="Q8:Q13" si="4">(P8-O8)/O8</f>
        <v>3.6659516855467734E-2</v>
      </c>
      <c r="R8" s="21">
        <v>438.71688477150002</v>
      </c>
      <c r="S8" s="21">
        <v>370.50807531529995</v>
      </c>
      <c r="T8" s="20">
        <f t="shared" ref="T8:T13" si="5">(S8-R8)/R8</f>
        <v>-0.15547340853253402</v>
      </c>
      <c r="U8" s="5">
        <v>90.714192051900014</v>
      </c>
      <c r="V8" s="5">
        <v>82.220452457199997</v>
      </c>
      <c r="W8" s="20">
        <f t="shared" ref="W8:W13" si="6">(V8-U8)/U8</f>
        <v>-9.363187173447482E-2</v>
      </c>
    </row>
    <row r="9" spans="2:23" x14ac:dyDescent="0.3">
      <c r="B9" s="27" t="s">
        <v>10</v>
      </c>
      <c r="C9" s="5">
        <v>118.7030584024</v>
      </c>
      <c r="D9" s="5">
        <v>120.7262606214</v>
      </c>
      <c r="E9" s="19">
        <f t="shared" si="0"/>
        <v>1.7044229914796295E-2</v>
      </c>
      <c r="F9" s="5">
        <v>1751.1802913840004</v>
      </c>
      <c r="G9" s="5">
        <v>1755.8543471205001</v>
      </c>
      <c r="H9" s="40">
        <f t="shared" si="1"/>
        <v>2.6690888194074226E-3</v>
      </c>
      <c r="I9" s="5">
        <v>2519.2684740006002</v>
      </c>
      <c r="J9" s="5">
        <v>2784.8173646270998</v>
      </c>
      <c r="K9" s="19">
        <f t="shared" si="2"/>
        <v>0.10540714233795324</v>
      </c>
      <c r="L9" s="5">
        <v>566.52202905679997</v>
      </c>
      <c r="M9" s="5">
        <v>626.94184160970008</v>
      </c>
      <c r="N9" s="19">
        <f t="shared" si="3"/>
        <v>0.10665042037905002</v>
      </c>
      <c r="O9" s="5">
        <v>376.37845890020003</v>
      </c>
      <c r="P9" s="5">
        <v>431.51515144620004</v>
      </c>
      <c r="Q9" s="19">
        <f t="shared" si="4"/>
        <v>0.1464926890532276</v>
      </c>
      <c r="R9" s="21">
        <v>340.94317223979999</v>
      </c>
      <c r="S9" s="21">
        <v>313.44415118640006</v>
      </c>
      <c r="T9" s="20">
        <f t="shared" si="5"/>
        <v>-8.0655731782945592E-2</v>
      </c>
      <c r="U9" s="5">
        <v>87.213316632200019</v>
      </c>
      <c r="V9" s="5">
        <v>78.8023955301</v>
      </c>
      <c r="W9" s="20">
        <f t="shared" si="6"/>
        <v>-9.6440789398836185E-2</v>
      </c>
    </row>
    <row r="10" spans="2:23" x14ac:dyDescent="0.3">
      <c r="B10" s="27" t="s">
        <v>11</v>
      </c>
      <c r="C10" s="5">
        <v>130.3560089744</v>
      </c>
      <c r="D10" s="5">
        <v>138.07633169959999</v>
      </c>
      <c r="E10" s="19">
        <f t="shared" si="0"/>
        <v>5.9224908663137649E-2</v>
      </c>
      <c r="F10" s="5">
        <v>2317.9507259471998</v>
      </c>
      <c r="G10" s="5">
        <v>2009.0563264456</v>
      </c>
      <c r="H10" s="20">
        <f t="shared" si="1"/>
        <v>-0.13326184894434034</v>
      </c>
      <c r="I10" s="5">
        <v>2632.3540986399998</v>
      </c>
      <c r="J10" s="5">
        <v>2791.8823351878</v>
      </c>
      <c r="K10" s="19">
        <f t="shared" si="2"/>
        <v>6.0602878856693354E-2</v>
      </c>
      <c r="L10" s="5">
        <v>694.42691861759999</v>
      </c>
      <c r="M10" s="5">
        <v>645.81002414379986</v>
      </c>
      <c r="N10" s="20">
        <f t="shared" si="3"/>
        <v>-7.0010094900385039E-2</v>
      </c>
      <c r="O10" s="5">
        <v>410.16152470719999</v>
      </c>
      <c r="P10" s="5">
        <v>425.13798219219996</v>
      </c>
      <c r="Q10" s="19">
        <f t="shared" si="4"/>
        <v>3.651356010462254E-2</v>
      </c>
      <c r="R10" s="21">
        <v>390.65484117359995</v>
      </c>
      <c r="S10" s="21">
        <v>403.66045698599999</v>
      </c>
      <c r="T10" s="19">
        <f t="shared" si="5"/>
        <v>3.3291833203266452E-2</v>
      </c>
      <c r="U10" s="5">
        <v>96.284219925599999</v>
      </c>
      <c r="V10" s="5">
        <v>88.170578634999984</v>
      </c>
      <c r="W10" s="20">
        <f t="shared" si="6"/>
        <v>-8.4267612043484638E-2</v>
      </c>
    </row>
    <row r="11" spans="2:23" x14ac:dyDescent="0.3">
      <c r="B11" s="27" t="s">
        <v>12</v>
      </c>
      <c r="C11" s="5">
        <v>140.59636022299998</v>
      </c>
      <c r="D11" s="5">
        <v>116.5510439016</v>
      </c>
      <c r="E11" s="20">
        <f t="shared" si="0"/>
        <v>-0.17102374686842312</v>
      </c>
      <c r="F11" s="5">
        <v>2121.5942957307998</v>
      </c>
      <c r="G11" s="5">
        <v>1789.3860469243</v>
      </c>
      <c r="H11" s="20">
        <f t="shared" si="1"/>
        <v>-0.15658424868269552</v>
      </c>
      <c r="I11" s="5">
        <v>2115.2840211667999</v>
      </c>
      <c r="J11" s="5">
        <v>2609.0978756809996</v>
      </c>
      <c r="K11" s="19">
        <f t="shared" si="2"/>
        <v>0.23345037809239905</v>
      </c>
      <c r="L11" s="5">
        <v>681.6260247675998</v>
      </c>
      <c r="M11" s="5">
        <v>597.46710772429992</v>
      </c>
      <c r="N11" s="20">
        <f t="shared" si="3"/>
        <v>-0.12346787532356007</v>
      </c>
      <c r="O11" s="5">
        <v>369.24020143340005</v>
      </c>
      <c r="P11" s="5">
        <v>399.37135844980003</v>
      </c>
      <c r="Q11" s="19">
        <f t="shared" si="4"/>
        <v>8.1603132322618302E-2</v>
      </c>
      <c r="R11" s="21">
        <v>394.72415183520002</v>
      </c>
      <c r="S11" s="21">
        <v>409.549008792</v>
      </c>
      <c r="T11" s="19">
        <f t="shared" si="5"/>
        <v>3.7557511715141906E-2</v>
      </c>
      <c r="U11" s="5">
        <v>102.33550637859999</v>
      </c>
      <c r="V11" s="5">
        <v>87.556499959500002</v>
      </c>
      <c r="W11" s="20">
        <f t="shared" si="6"/>
        <v>-0.14441719147236776</v>
      </c>
    </row>
    <row r="12" spans="2:23" x14ac:dyDescent="0.3">
      <c r="B12" s="27" t="s">
        <v>13</v>
      </c>
      <c r="C12" s="5">
        <v>130.01805054959999</v>
      </c>
      <c r="D12" s="5">
        <v>111.68763876899999</v>
      </c>
      <c r="E12" s="20">
        <f t="shared" si="0"/>
        <v>-0.14098359191754853</v>
      </c>
      <c r="F12" s="5">
        <v>1648.6943713620001</v>
      </c>
      <c r="G12" s="5">
        <v>1416.5732365635997</v>
      </c>
      <c r="H12" s="20">
        <f t="shared" si="1"/>
        <v>-0.14079088206423801</v>
      </c>
      <c r="I12" s="5">
        <v>2123.4938142888</v>
      </c>
      <c r="J12" s="5">
        <v>2365.1724236176001</v>
      </c>
      <c r="K12" s="19">
        <f t="shared" si="2"/>
        <v>0.11381177929625524</v>
      </c>
      <c r="L12" s="5">
        <v>618.36037865040009</v>
      </c>
      <c r="M12" s="5">
        <v>526.15049392359992</v>
      </c>
      <c r="N12" s="20">
        <f t="shared" si="3"/>
        <v>-0.14911997584329784</v>
      </c>
      <c r="O12" s="5">
        <v>382.64300314679997</v>
      </c>
      <c r="P12" s="5">
        <v>371.35065003779999</v>
      </c>
      <c r="Q12" s="20">
        <f t="shared" si="4"/>
        <v>-2.9511458503443992E-2</v>
      </c>
      <c r="R12" s="21">
        <v>346.29903040200003</v>
      </c>
      <c r="S12" s="21">
        <v>343.05012995120001</v>
      </c>
      <c r="T12" s="20">
        <f t="shared" si="5"/>
        <v>-9.3817774974089517E-3</v>
      </c>
      <c r="U12" s="5">
        <v>86.864052147599992</v>
      </c>
      <c r="V12" s="5">
        <v>80.257233673399995</v>
      </c>
      <c r="W12" s="20">
        <f t="shared" si="6"/>
        <v>-7.6059293929480132E-2</v>
      </c>
    </row>
    <row r="13" spans="2:23" x14ac:dyDescent="0.3">
      <c r="B13" s="27" t="s">
        <v>14</v>
      </c>
      <c r="C13" s="5">
        <v>103.31954245799999</v>
      </c>
      <c r="D13" s="5">
        <v>124.42829724159999</v>
      </c>
      <c r="E13" s="19">
        <f t="shared" si="0"/>
        <v>0.20430553873368962</v>
      </c>
      <c r="F13" s="5">
        <v>1562.4430148976003</v>
      </c>
      <c r="G13" s="5">
        <v>1618.1504899232004</v>
      </c>
      <c r="H13" s="19">
        <f t="shared" si="1"/>
        <v>3.5654084337438142E-2</v>
      </c>
      <c r="I13" s="5">
        <v>2627.7830145779999</v>
      </c>
      <c r="J13" s="5">
        <v>3095.8884313400008</v>
      </c>
      <c r="K13" s="19">
        <f t="shared" si="2"/>
        <v>0.17813701289837081</v>
      </c>
      <c r="L13" s="5">
        <v>544.4398948196</v>
      </c>
      <c r="M13" s="5">
        <v>527.87136213560007</v>
      </c>
      <c r="N13" s="20">
        <f t="shared" si="3"/>
        <v>-3.0432253113063863E-2</v>
      </c>
      <c r="O13" s="5">
        <v>419.67014060280002</v>
      </c>
      <c r="P13" s="5">
        <v>512.81595449000008</v>
      </c>
      <c r="Q13" s="19">
        <f t="shared" si="4"/>
        <v>0.22195006238330076</v>
      </c>
      <c r="R13" s="21">
        <v>363.60026132120004</v>
      </c>
      <c r="S13" s="21">
        <v>407.53126266640004</v>
      </c>
      <c r="T13" s="19">
        <f t="shared" si="5"/>
        <v>0.12082224909731815</v>
      </c>
      <c r="U13" s="5">
        <v>84.377627204399985</v>
      </c>
      <c r="V13" s="5">
        <v>97.540477393600014</v>
      </c>
      <c r="W13" s="19">
        <f t="shared" si="6"/>
        <v>0.15599929300350882</v>
      </c>
    </row>
    <row r="14" spans="2:23" x14ac:dyDescent="0.3">
      <c r="B14" s="27" t="s">
        <v>15</v>
      </c>
      <c r="C14" s="5"/>
      <c r="D14" s="5"/>
      <c r="E14" s="19"/>
      <c r="F14" s="5"/>
      <c r="G14" s="5"/>
      <c r="H14" s="19"/>
      <c r="I14" s="5"/>
      <c r="J14" s="5"/>
      <c r="K14" s="19"/>
      <c r="L14" s="5"/>
      <c r="M14" s="5"/>
      <c r="N14" s="19"/>
      <c r="O14" s="5"/>
      <c r="P14" s="5"/>
      <c r="Q14" s="19"/>
      <c r="R14" s="21"/>
      <c r="S14" s="21"/>
      <c r="T14" s="19"/>
      <c r="U14" s="5"/>
      <c r="V14" s="5"/>
      <c r="W14" s="19"/>
    </row>
    <row r="15" spans="2:23" x14ac:dyDescent="0.3">
      <c r="B15" s="27" t="s">
        <v>16</v>
      </c>
      <c r="C15" s="5"/>
      <c r="D15" s="5"/>
      <c r="E15" s="20"/>
      <c r="F15" s="5"/>
      <c r="G15" s="5"/>
      <c r="H15" s="20"/>
      <c r="I15" s="5"/>
      <c r="J15" s="5"/>
      <c r="K15" s="20"/>
      <c r="L15" s="5"/>
      <c r="M15" s="5"/>
      <c r="N15" s="19"/>
      <c r="O15" s="5"/>
      <c r="P15" s="5"/>
      <c r="Q15" s="19"/>
      <c r="R15" s="21"/>
      <c r="S15" s="21"/>
      <c r="T15" s="19"/>
      <c r="U15" s="5"/>
      <c r="V15" s="5"/>
      <c r="W15" s="19"/>
    </row>
    <row r="16" spans="2:23" x14ac:dyDescent="0.3">
      <c r="B16" s="27" t="s">
        <v>17</v>
      </c>
      <c r="C16" s="5"/>
      <c r="D16" s="5"/>
      <c r="E16" s="19"/>
      <c r="F16" s="5"/>
      <c r="G16" s="5"/>
      <c r="H16" s="19"/>
      <c r="I16" s="5"/>
      <c r="J16" s="5"/>
      <c r="K16" s="19"/>
      <c r="L16" s="5"/>
      <c r="M16" s="5"/>
      <c r="N16" s="19"/>
      <c r="O16" s="5"/>
      <c r="P16" s="5"/>
      <c r="Q16" s="19"/>
      <c r="R16" s="21"/>
      <c r="S16" s="21"/>
      <c r="T16" s="19"/>
      <c r="U16" s="5"/>
      <c r="V16" s="5"/>
      <c r="W16" s="19"/>
    </row>
    <row r="17" spans="2:23" x14ac:dyDescent="0.3">
      <c r="B17" s="27" t="s">
        <v>18</v>
      </c>
      <c r="C17" s="5"/>
      <c r="D17" s="5"/>
      <c r="E17" s="19"/>
      <c r="F17" s="5"/>
      <c r="G17" s="5"/>
      <c r="H17" s="20"/>
      <c r="I17" s="5"/>
      <c r="J17" s="5"/>
      <c r="K17" s="20"/>
      <c r="L17" s="5"/>
      <c r="M17" s="5"/>
      <c r="N17" s="20"/>
      <c r="O17" s="5"/>
      <c r="P17" s="5"/>
      <c r="Q17" s="20"/>
      <c r="R17" s="21"/>
      <c r="S17" s="21"/>
      <c r="T17" s="20"/>
      <c r="U17" s="5"/>
      <c r="V17" s="5"/>
      <c r="W17" s="20"/>
    </row>
    <row r="18" spans="2:23" x14ac:dyDescent="0.3">
      <c r="B18" s="27" t="s">
        <v>19</v>
      </c>
      <c r="C18" s="5"/>
      <c r="D18" s="5"/>
      <c r="E18" s="20"/>
      <c r="F18" s="5"/>
      <c r="G18" s="5"/>
      <c r="H18" s="20"/>
      <c r="I18" s="5"/>
      <c r="J18" s="5"/>
      <c r="K18" s="19"/>
      <c r="L18" s="5"/>
      <c r="M18" s="5"/>
      <c r="N18" s="19"/>
      <c r="O18" s="43"/>
      <c r="P18" s="43"/>
      <c r="Q18" s="19"/>
      <c r="R18" s="21"/>
      <c r="S18" s="21"/>
      <c r="T18" s="19"/>
      <c r="U18" s="5"/>
      <c r="V18" s="5"/>
      <c r="W18" s="19"/>
    </row>
    <row r="19" spans="2:23" x14ac:dyDescent="0.3">
      <c r="B19" s="27" t="s">
        <v>20</v>
      </c>
      <c r="C19" s="5"/>
      <c r="D19" s="5"/>
      <c r="E19" s="19"/>
      <c r="F19" s="5"/>
      <c r="G19" s="5"/>
      <c r="H19" s="20"/>
      <c r="I19" s="5"/>
      <c r="J19" s="5"/>
      <c r="K19" s="19"/>
      <c r="L19" s="5"/>
      <c r="M19" s="5"/>
      <c r="N19" s="19"/>
      <c r="O19" s="5"/>
      <c r="P19" s="5"/>
      <c r="Q19" s="19"/>
      <c r="R19" s="21"/>
      <c r="S19" s="21"/>
      <c r="T19" s="19"/>
      <c r="U19" s="5"/>
      <c r="V19" s="5"/>
      <c r="W19" s="19"/>
    </row>
    <row r="20" spans="2:23" x14ac:dyDescent="0.3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4"/>
      <c r="N20" s="2"/>
      <c r="O20" s="2"/>
      <c r="P20" s="2"/>
      <c r="Q20" s="2"/>
      <c r="R20" s="4"/>
      <c r="S20" s="2"/>
      <c r="T20" s="2"/>
      <c r="U20" s="2"/>
      <c r="V20" s="2"/>
      <c r="W20" s="2"/>
    </row>
    <row r="21" spans="2:23" x14ac:dyDescent="0.3">
      <c r="B21" s="9" t="s">
        <v>8</v>
      </c>
      <c r="C21" s="29">
        <f>SUM(C8:C19)</f>
        <v>762.36756519580001</v>
      </c>
      <c r="D21" s="29">
        <f>SUM(D8:D19)</f>
        <v>728.0589643907</v>
      </c>
      <c r="E21" s="20">
        <f>(D21-C21)/C21</f>
        <v>-4.5002702595680975E-2</v>
      </c>
      <c r="F21" s="29">
        <f>SUM(F8:F19)</f>
        <v>11416.916673266502</v>
      </c>
      <c r="G21" s="29">
        <f>SUM(G8:G19)</f>
        <v>10297.893555245601</v>
      </c>
      <c r="H21" s="20">
        <f>(G21-F21)/F21</f>
        <v>-9.8014477117203722E-2</v>
      </c>
      <c r="I21" s="29">
        <f>SUM(I8:I19)</f>
        <v>14931.536726755701</v>
      </c>
      <c r="J21" s="29">
        <f>SUM(J8:J19)</f>
        <v>16732.860326178798</v>
      </c>
      <c r="K21" s="19">
        <f>(J21-I21)/I21</f>
        <v>0.12063886205331559</v>
      </c>
      <c r="L21" s="29">
        <f>SUM(L8:L19)</f>
        <v>3615.9970165819</v>
      </c>
      <c r="M21" s="29">
        <f>SUM(M8:M19)</f>
        <v>3427.7842855512999</v>
      </c>
      <c r="N21" s="20">
        <f>(M21-L21)/L21</f>
        <v>-5.2050023871013096E-2</v>
      </c>
      <c r="O21" s="29">
        <f t="shared" ref="O21:P21" si="7">SUM(O8:O19)</f>
        <v>2403.7545707459999</v>
      </c>
      <c r="P21" s="29">
        <f t="shared" si="7"/>
        <v>2602.1900643828999</v>
      </c>
      <c r="Q21" s="19">
        <f>(P21-O21)/O21</f>
        <v>8.2552310477902069E-2</v>
      </c>
      <c r="R21" s="29">
        <f t="shared" ref="R21:S21" si="8">SUM(R8:R19)</f>
        <v>2274.9383417433</v>
      </c>
      <c r="S21" s="29">
        <f t="shared" si="8"/>
        <v>2247.7430848972999</v>
      </c>
      <c r="T21" s="20">
        <f>(S21-R21)/R21</f>
        <v>-1.19542830445067E-2</v>
      </c>
      <c r="U21" s="29">
        <f t="shared" ref="U21:V21" si="9">SUM(U8:U19)</f>
        <v>547.78891434029993</v>
      </c>
      <c r="V21" s="29">
        <f t="shared" si="9"/>
        <v>514.54763764879999</v>
      </c>
      <c r="W21" s="20">
        <f>(V21-U21)/U21</f>
        <v>-6.0682638551625812E-2</v>
      </c>
    </row>
    <row r="22" spans="2:23" s="6" customFormat="1" ht="18" customHeight="1" x14ac:dyDescent="0.3">
      <c r="B22" s="22"/>
      <c r="C22" s="24"/>
      <c r="D22" s="24"/>
      <c r="E22" s="26"/>
      <c r="F22" s="24"/>
      <c r="G22" s="24"/>
      <c r="H22" s="26"/>
      <c r="I22" s="24"/>
      <c r="J22" s="24"/>
      <c r="K22" s="26"/>
      <c r="L22" s="24"/>
      <c r="M22" s="24"/>
      <c r="N22" s="26"/>
      <c r="O22" s="24"/>
      <c r="P22" s="24"/>
      <c r="Q22" s="26"/>
      <c r="R22" s="24"/>
      <c r="S22" s="24"/>
      <c r="T22" s="26"/>
      <c r="U22" s="24"/>
      <c r="V22" s="24"/>
      <c r="W22" s="26"/>
    </row>
    <row r="23" spans="2:23" s="14" customFormat="1" ht="13.8" customHeight="1" x14ac:dyDescent="0.3">
      <c r="B23" s="46" t="s">
        <v>54</v>
      </c>
      <c r="C23" s="4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2:23" s="33" customFormat="1" ht="19.8" customHeight="1" x14ac:dyDescent="0.3">
      <c r="B24" s="30" t="s">
        <v>3</v>
      </c>
      <c r="C24" s="32" t="s">
        <v>35</v>
      </c>
      <c r="D24" s="32" t="s">
        <v>55</v>
      </c>
      <c r="E24" s="32" t="s">
        <v>2</v>
      </c>
      <c r="F24" s="32" t="s">
        <v>35</v>
      </c>
      <c r="G24" s="32" t="s">
        <v>55</v>
      </c>
      <c r="H24" s="32" t="s">
        <v>2</v>
      </c>
      <c r="I24" s="32" t="s">
        <v>35</v>
      </c>
      <c r="J24" s="32" t="s">
        <v>55</v>
      </c>
      <c r="K24" s="32" t="s">
        <v>2</v>
      </c>
      <c r="L24" s="32" t="s">
        <v>35</v>
      </c>
      <c r="M24" s="32" t="s">
        <v>55</v>
      </c>
      <c r="N24" s="32" t="s">
        <v>2</v>
      </c>
      <c r="O24" s="32" t="s">
        <v>35</v>
      </c>
      <c r="P24" s="32" t="s">
        <v>55</v>
      </c>
      <c r="Q24" s="32" t="s">
        <v>2</v>
      </c>
      <c r="R24" s="32" t="s">
        <v>35</v>
      </c>
      <c r="S24" s="32" t="s">
        <v>55</v>
      </c>
      <c r="T24" s="32" t="s">
        <v>2</v>
      </c>
      <c r="U24" s="32" t="s">
        <v>35</v>
      </c>
      <c r="V24" s="32" t="s">
        <v>55</v>
      </c>
      <c r="W24" s="32" t="s">
        <v>2</v>
      </c>
    </row>
    <row r="25" spans="2:23" x14ac:dyDescent="0.3">
      <c r="B25" s="27" t="s">
        <v>9</v>
      </c>
      <c r="C25" s="5">
        <v>97.498578502400008</v>
      </c>
      <c r="D25" s="5">
        <v>139.3745445884</v>
      </c>
      <c r="E25" s="19">
        <f t="shared" ref="E25:E36" si="10">(D25-C25)/C25</f>
        <v>0.42950334998955064</v>
      </c>
      <c r="F25" s="5">
        <v>1323.494388137</v>
      </c>
      <c r="G25" s="5">
        <v>2015.0539739449</v>
      </c>
      <c r="H25" s="19">
        <f t="shared" ref="H25:H36" si="11">(G25-F25)/F25</f>
        <v>0.52252551427993965</v>
      </c>
      <c r="I25" s="5">
        <v>2143.4554605906001</v>
      </c>
      <c r="J25" s="5">
        <v>2913.3533040815</v>
      </c>
      <c r="K25" s="19">
        <f t="shared" ref="K25:K36" si="12">(J25-I25)/I25</f>
        <v>0.35918537037329668</v>
      </c>
      <c r="L25" s="5">
        <v>367.50290210240001</v>
      </c>
      <c r="M25" s="5">
        <v>510.62177066990006</v>
      </c>
      <c r="N25" s="19">
        <f t="shared" ref="N25:N29" si="13">(M25-L25)/L25</f>
        <v>0.38943602281437711</v>
      </c>
      <c r="O25" s="5">
        <v>343.66873887340006</v>
      </c>
      <c r="P25" s="5">
        <v>445.66124195560002</v>
      </c>
      <c r="Q25" s="19">
        <f t="shared" ref="Q25:Q36" si="14">(P25-O25)/O25</f>
        <v>0.29677562008272079</v>
      </c>
      <c r="R25" s="21">
        <v>268.00241986420002</v>
      </c>
      <c r="S25" s="21">
        <v>438.71688477150002</v>
      </c>
      <c r="T25" s="19">
        <f t="shared" ref="T25:T36" si="15">(S25-R25)/R25</f>
        <v>0.63698852045366983</v>
      </c>
      <c r="U25" s="5">
        <v>77.780397552400004</v>
      </c>
      <c r="V25" s="5">
        <v>90.714192051900014</v>
      </c>
      <c r="W25" s="19">
        <f t="shared" ref="W25:W36" si="16">(V25-U25)/U25</f>
        <v>0.16628604258272942</v>
      </c>
    </row>
    <row r="26" spans="2:23" x14ac:dyDescent="0.3">
      <c r="B26" s="27" t="s">
        <v>10</v>
      </c>
      <c r="C26" s="5">
        <v>111.2299752465</v>
      </c>
      <c r="D26" s="5">
        <v>118.7030584024</v>
      </c>
      <c r="E26" s="19">
        <f t="shared" si="10"/>
        <v>6.7185874485170757E-2</v>
      </c>
      <c r="F26" s="5">
        <v>1426.1426260487999</v>
      </c>
      <c r="G26" s="5">
        <v>1751.1802913840004</v>
      </c>
      <c r="H26" s="19">
        <f t="shared" si="11"/>
        <v>0.22791385615878668</v>
      </c>
      <c r="I26" s="5">
        <v>2158.5736103183999</v>
      </c>
      <c r="J26" s="5">
        <v>2519.2684740006002</v>
      </c>
      <c r="K26" s="19">
        <f t="shared" si="12"/>
        <v>0.16709870905398316</v>
      </c>
      <c r="L26" s="5">
        <v>460.79928804690002</v>
      </c>
      <c r="M26" s="5">
        <v>566.52202905679997</v>
      </c>
      <c r="N26" s="19">
        <f t="shared" si="13"/>
        <v>0.22943338618860781</v>
      </c>
      <c r="O26" s="5">
        <v>352.27277555579997</v>
      </c>
      <c r="P26" s="5">
        <v>376.37845890020003</v>
      </c>
      <c r="Q26" s="19">
        <f t="shared" si="14"/>
        <v>6.84290272115613E-2</v>
      </c>
      <c r="R26" s="21">
        <v>285.67222134659994</v>
      </c>
      <c r="S26" s="21">
        <v>340.94317223979999</v>
      </c>
      <c r="T26" s="19">
        <f t="shared" si="15"/>
        <v>0.19347681280547402</v>
      </c>
      <c r="U26" s="5">
        <v>83.4511075299</v>
      </c>
      <c r="V26" s="5">
        <v>87.213316632200019</v>
      </c>
      <c r="W26" s="19">
        <f t="shared" si="16"/>
        <v>4.5082794149281291E-2</v>
      </c>
    </row>
    <row r="27" spans="2:23" x14ac:dyDescent="0.3">
      <c r="B27" s="27" t="s">
        <v>11</v>
      </c>
      <c r="C27" s="5">
        <v>133.5939993396</v>
      </c>
      <c r="D27" s="5">
        <v>130.3560089744</v>
      </c>
      <c r="E27" s="20">
        <f t="shared" si="10"/>
        <v>-2.4237543461581201E-2</v>
      </c>
      <c r="F27" s="5">
        <v>1963.77991718</v>
      </c>
      <c r="G27" s="5">
        <v>2317.9507259471998</v>
      </c>
      <c r="H27" s="19">
        <f t="shared" si="11"/>
        <v>0.18035157894668322</v>
      </c>
      <c r="I27" s="5">
        <v>2112.7310318412001</v>
      </c>
      <c r="J27" s="5">
        <v>2632.3540986399998</v>
      </c>
      <c r="K27" s="19">
        <f t="shared" si="12"/>
        <v>0.24594851827681979</v>
      </c>
      <c r="L27" s="5">
        <v>560.25183952679993</v>
      </c>
      <c r="M27" s="5">
        <v>694.42691861759999</v>
      </c>
      <c r="N27" s="19">
        <f t="shared" si="13"/>
        <v>0.23949065335354733</v>
      </c>
      <c r="O27" s="5">
        <v>335.0891323475999</v>
      </c>
      <c r="P27" s="5">
        <v>410.16152470719999</v>
      </c>
      <c r="Q27" s="19">
        <f t="shared" si="14"/>
        <v>0.22403708480084283</v>
      </c>
      <c r="R27" s="21">
        <v>324.04249454879994</v>
      </c>
      <c r="S27" s="21">
        <v>390.65484117359995</v>
      </c>
      <c r="T27" s="19">
        <f t="shared" si="15"/>
        <v>0.20556670111292569</v>
      </c>
      <c r="U27" s="5">
        <v>91.72054258899999</v>
      </c>
      <c r="V27" s="5">
        <v>96.284219925599999</v>
      </c>
      <c r="W27" s="19">
        <f t="shared" si="16"/>
        <v>4.9756327293547092E-2</v>
      </c>
    </row>
    <row r="28" spans="2:23" x14ac:dyDescent="0.3">
      <c r="B28" s="27" t="s">
        <v>12</v>
      </c>
      <c r="C28" s="5">
        <v>140.1114734702</v>
      </c>
      <c r="D28" s="5">
        <v>140.59636022299998</v>
      </c>
      <c r="E28" s="40">
        <f t="shared" si="10"/>
        <v>3.4607212442392134E-3</v>
      </c>
      <c r="F28" s="5">
        <v>1915.2665055998</v>
      </c>
      <c r="G28" s="5">
        <v>2121.5942957307998</v>
      </c>
      <c r="H28" s="19">
        <f t="shared" si="11"/>
        <v>0.10772797912339858</v>
      </c>
      <c r="I28" s="5">
        <v>1929.8758530526</v>
      </c>
      <c r="J28" s="5">
        <v>2115.2840211667999</v>
      </c>
      <c r="K28" s="19">
        <f t="shared" si="12"/>
        <v>9.6072588203499606E-2</v>
      </c>
      <c r="L28" s="5">
        <v>610.49400811659996</v>
      </c>
      <c r="M28" s="5">
        <v>681.6260247675998</v>
      </c>
      <c r="N28" s="19">
        <f t="shared" si="13"/>
        <v>0.11651550335513554</v>
      </c>
      <c r="O28" s="5">
        <v>340.02248968739991</v>
      </c>
      <c r="P28" s="5">
        <v>369.24020143340005</v>
      </c>
      <c r="Q28" s="19">
        <f t="shared" si="14"/>
        <v>8.5928762455864241E-2</v>
      </c>
      <c r="R28" s="21">
        <v>312.14752774299996</v>
      </c>
      <c r="S28" s="21">
        <v>394.72415183520002</v>
      </c>
      <c r="T28" s="19">
        <f t="shared" si="15"/>
        <v>0.26454357876634466</v>
      </c>
      <c r="U28" s="5">
        <v>100.7827379841</v>
      </c>
      <c r="V28" s="5">
        <v>102.33550637859999</v>
      </c>
      <c r="W28" s="19">
        <f t="shared" si="16"/>
        <v>1.540708682418377E-2</v>
      </c>
    </row>
    <row r="29" spans="2:23" x14ac:dyDescent="0.3">
      <c r="B29" s="27" t="s">
        <v>13</v>
      </c>
      <c r="C29" s="5">
        <v>117.20058681970001</v>
      </c>
      <c r="D29" s="5">
        <v>130.01805054959999</v>
      </c>
      <c r="E29" s="19">
        <f t="shared" si="10"/>
        <v>0.10936347741686839</v>
      </c>
      <c r="F29" s="5">
        <v>1760.0768643979002</v>
      </c>
      <c r="G29" s="5">
        <v>1648.6943713620001</v>
      </c>
      <c r="H29" s="20">
        <f t="shared" si="11"/>
        <v>-6.3282743662449445E-2</v>
      </c>
      <c r="I29" s="5">
        <v>1846.5546167274997</v>
      </c>
      <c r="J29" s="5">
        <v>2123.4938142888</v>
      </c>
      <c r="K29" s="19">
        <f t="shared" si="12"/>
        <v>0.14997617457538154</v>
      </c>
      <c r="L29" s="5">
        <v>600.88309347919994</v>
      </c>
      <c r="M29" s="5">
        <v>618.36037865040009</v>
      </c>
      <c r="N29" s="19">
        <f t="shared" si="13"/>
        <v>2.9085999191630012E-2</v>
      </c>
      <c r="O29" s="5">
        <v>332.85438637390001</v>
      </c>
      <c r="P29" s="5">
        <v>382.64300314679997</v>
      </c>
      <c r="Q29" s="19">
        <f t="shared" si="14"/>
        <v>0.14958077408951945</v>
      </c>
      <c r="R29" s="21">
        <v>299.70845173320004</v>
      </c>
      <c r="S29" s="21">
        <v>346.29903040200003</v>
      </c>
      <c r="T29" s="19">
        <f t="shared" si="15"/>
        <v>0.1554530024074024</v>
      </c>
      <c r="U29" s="5">
        <v>87.345706808300008</v>
      </c>
      <c r="V29" s="5">
        <v>86.864052147599992</v>
      </c>
      <c r="W29" s="20">
        <f t="shared" si="16"/>
        <v>-5.5143484242118138E-3</v>
      </c>
    </row>
    <row r="30" spans="2:23" x14ac:dyDescent="0.3">
      <c r="B30" s="27" t="s">
        <v>14</v>
      </c>
      <c r="C30" s="5">
        <v>92.903517549700013</v>
      </c>
      <c r="D30" s="5">
        <v>103.31954245799999</v>
      </c>
      <c r="E30" s="19">
        <f t="shared" si="10"/>
        <v>0.11211658269804239</v>
      </c>
      <c r="F30" s="5">
        <v>1233.0814528850999</v>
      </c>
      <c r="G30" s="5">
        <v>1562.4430148976003</v>
      </c>
      <c r="H30" s="19">
        <f t="shared" si="11"/>
        <v>0.26710446519317704</v>
      </c>
      <c r="I30" s="5">
        <v>1974.3094068698001</v>
      </c>
      <c r="J30" s="5">
        <v>2627.7830145779999</v>
      </c>
      <c r="K30" s="19">
        <f t="shared" si="12"/>
        <v>0.33098844863645754</v>
      </c>
      <c r="L30" s="5">
        <v>467.44131887570012</v>
      </c>
      <c r="M30" s="5">
        <v>544.4398948196</v>
      </c>
      <c r="N30" s="19">
        <f t="shared" ref="N30:N36" si="17">(M30-L30)/L30</f>
        <v>0.16472351252366502</v>
      </c>
      <c r="O30" s="5">
        <v>316.08097053130007</v>
      </c>
      <c r="P30" s="5">
        <v>419.67014060280002</v>
      </c>
      <c r="Q30" s="19">
        <f t="shared" si="14"/>
        <v>0.32772985319988435</v>
      </c>
      <c r="R30" s="21">
        <v>244.81795133900002</v>
      </c>
      <c r="S30" s="21">
        <v>363.60026132120004</v>
      </c>
      <c r="T30" s="19">
        <f t="shared" si="15"/>
        <v>0.48518627548566429</v>
      </c>
      <c r="U30" s="5">
        <v>70.380920664599998</v>
      </c>
      <c r="V30" s="5">
        <v>84.377627204399985</v>
      </c>
      <c r="W30" s="19">
        <f t="shared" si="16"/>
        <v>0.19887075087439163</v>
      </c>
    </row>
    <row r="31" spans="2:23" x14ac:dyDescent="0.3">
      <c r="B31" s="27" t="s">
        <v>15</v>
      </c>
      <c r="C31" s="5">
        <v>107.42347658870001</v>
      </c>
      <c r="D31" s="5">
        <v>157.736952884</v>
      </c>
      <c r="E31" s="19">
        <f t="shared" si="10"/>
        <v>0.46836574176368184</v>
      </c>
      <c r="F31" s="5">
        <v>1737.5156013438</v>
      </c>
      <c r="G31" s="5">
        <v>1997.395111089</v>
      </c>
      <c r="H31" s="19">
        <f t="shared" si="11"/>
        <v>0.14956959784660837</v>
      </c>
      <c r="I31" s="5">
        <v>2895.9752421244998</v>
      </c>
      <c r="J31" s="5">
        <v>3767.5804783819999</v>
      </c>
      <c r="K31" s="19">
        <f t="shared" si="12"/>
        <v>0.30097123192879466</v>
      </c>
      <c r="L31" s="5">
        <v>538.9587408868</v>
      </c>
      <c r="M31" s="5">
        <v>623.90666501800001</v>
      </c>
      <c r="N31" s="19">
        <f t="shared" si="17"/>
        <v>0.15761489273079998</v>
      </c>
      <c r="O31" s="5">
        <v>391.61866652280008</v>
      </c>
      <c r="P31" s="5">
        <v>498.895189114</v>
      </c>
      <c r="Q31" s="19">
        <f t="shared" si="14"/>
        <v>0.27393107571636721</v>
      </c>
      <c r="R31" s="21">
        <v>344.91337925840008</v>
      </c>
      <c r="S31" s="21">
        <v>477.83782611599997</v>
      </c>
      <c r="T31" s="19">
        <f t="shared" si="15"/>
        <v>0.38538501215407006</v>
      </c>
      <c r="U31" s="5">
        <v>86.105828505399998</v>
      </c>
      <c r="V31" s="5">
        <v>108.784239711</v>
      </c>
      <c r="W31" s="19">
        <f t="shared" si="16"/>
        <v>0.26337835195648523</v>
      </c>
    </row>
    <row r="32" spans="2:23" x14ac:dyDescent="0.3">
      <c r="B32" s="27" t="s">
        <v>16</v>
      </c>
      <c r="C32" s="5">
        <v>136.0241644072</v>
      </c>
      <c r="D32" s="5">
        <v>135.97746688800001</v>
      </c>
      <c r="E32" s="38">
        <f t="shared" si="10"/>
        <v>-3.4330311385116807E-4</v>
      </c>
      <c r="F32" s="5">
        <v>1812.3245657671998</v>
      </c>
      <c r="G32" s="5">
        <v>1759.1903309930001</v>
      </c>
      <c r="H32" s="20">
        <f t="shared" si="11"/>
        <v>-2.9318277629651154E-2</v>
      </c>
      <c r="I32" s="5">
        <v>3805.7969193077997</v>
      </c>
      <c r="J32" s="5">
        <v>3756.460970357</v>
      </c>
      <c r="K32" s="20">
        <f t="shared" si="12"/>
        <v>-1.296336877580242E-2</v>
      </c>
      <c r="L32" s="5">
        <v>483.19020465799997</v>
      </c>
      <c r="M32" s="5">
        <v>485.38411969700002</v>
      </c>
      <c r="N32" s="41">
        <f t="shared" si="17"/>
        <v>4.5404791277854862E-3</v>
      </c>
      <c r="O32" s="5">
        <v>456.41012734740002</v>
      </c>
      <c r="P32" s="5">
        <v>508.24940098600001</v>
      </c>
      <c r="Q32" s="19">
        <f t="shared" si="14"/>
        <v>0.11358046312399667</v>
      </c>
      <c r="R32" s="21">
        <v>455.06860342359988</v>
      </c>
      <c r="S32" s="21">
        <v>508.832553609</v>
      </c>
      <c r="T32" s="19">
        <f t="shared" si="15"/>
        <v>0.11814471440332268</v>
      </c>
      <c r="U32" s="5">
        <v>95.645220247799998</v>
      </c>
      <c r="V32" s="5">
        <v>103.38851821199999</v>
      </c>
      <c r="W32" s="19">
        <f t="shared" si="16"/>
        <v>8.0958546011379015E-2</v>
      </c>
    </row>
    <row r="33" spans="2:23" x14ac:dyDescent="0.3">
      <c r="B33" s="27" t="s">
        <v>17</v>
      </c>
      <c r="C33" s="5">
        <v>123.11822925320001</v>
      </c>
      <c r="D33" s="5">
        <v>146.57849484479999</v>
      </c>
      <c r="E33" s="19">
        <f t="shared" si="10"/>
        <v>0.19055070669797025</v>
      </c>
      <c r="F33" s="5">
        <v>1727.6880318894002</v>
      </c>
      <c r="G33" s="5">
        <v>2114.1049219632</v>
      </c>
      <c r="H33" s="19">
        <f t="shared" si="11"/>
        <v>0.22366126461570388</v>
      </c>
      <c r="I33" s="5">
        <v>3794.0984456598007</v>
      </c>
      <c r="J33" s="5">
        <v>3846.9520272312002</v>
      </c>
      <c r="K33" s="19">
        <f t="shared" si="12"/>
        <v>1.3930471844203323E-2</v>
      </c>
      <c r="L33" s="5">
        <v>453.0110555704</v>
      </c>
      <c r="M33" s="5">
        <v>484.63766346959994</v>
      </c>
      <c r="N33" s="19">
        <f t="shared" si="17"/>
        <v>6.9814207645281234E-2</v>
      </c>
      <c r="O33" s="5">
        <v>477.97343911120009</v>
      </c>
      <c r="P33" s="5">
        <v>533.61862935119996</v>
      </c>
      <c r="Q33" s="19">
        <f t="shared" si="14"/>
        <v>0.11641900090405245</v>
      </c>
      <c r="R33" s="21">
        <v>467.83664643890006</v>
      </c>
      <c r="S33" s="21">
        <v>532.0138686624</v>
      </c>
      <c r="T33" s="19">
        <f t="shared" si="15"/>
        <v>0.13717869840254499</v>
      </c>
      <c r="U33" s="5">
        <v>90.355111956900004</v>
      </c>
      <c r="V33" s="5">
        <v>96.418531576800007</v>
      </c>
      <c r="W33" s="19">
        <f t="shared" si="16"/>
        <v>6.7106547582966802E-2</v>
      </c>
    </row>
    <row r="34" spans="2:23" x14ac:dyDescent="0.3">
      <c r="B34" s="27" t="s">
        <v>18</v>
      </c>
      <c r="C34" s="5">
        <v>123.47543860749998</v>
      </c>
      <c r="D34" s="5">
        <v>127.70149282739999</v>
      </c>
      <c r="E34" s="19">
        <f t="shared" si="10"/>
        <v>3.4225869270516719E-2</v>
      </c>
      <c r="F34" s="5">
        <v>1950.3309939042999</v>
      </c>
      <c r="G34" s="5">
        <v>1674.2631124179002</v>
      </c>
      <c r="H34" s="20">
        <f t="shared" si="11"/>
        <v>-0.14154924592248264</v>
      </c>
      <c r="I34" s="5">
        <v>3462.8600333333993</v>
      </c>
      <c r="J34" s="5">
        <v>3301.7498855285999</v>
      </c>
      <c r="K34" s="20">
        <f t="shared" si="12"/>
        <v>-4.6525168864452335E-2</v>
      </c>
      <c r="L34" s="5">
        <v>433.08039155149999</v>
      </c>
      <c r="M34" s="5">
        <v>411.35570569019995</v>
      </c>
      <c r="N34" s="20">
        <f t="shared" si="17"/>
        <v>-5.0163171284370256E-2</v>
      </c>
      <c r="O34" s="5">
        <v>502.14006979919998</v>
      </c>
      <c r="P34" s="5">
        <v>456.47827327739998</v>
      </c>
      <c r="Q34" s="20">
        <f t="shared" si="14"/>
        <v>-9.0934381197779385E-2</v>
      </c>
      <c r="R34" s="21">
        <v>509.66890157329993</v>
      </c>
      <c r="S34" s="21">
        <v>430.28520712259996</v>
      </c>
      <c r="T34" s="20">
        <f t="shared" si="15"/>
        <v>-0.15575542122670225</v>
      </c>
      <c r="U34" s="5">
        <v>98.496318235000004</v>
      </c>
      <c r="V34" s="5">
        <v>85.500920049599983</v>
      </c>
      <c r="W34" s="20">
        <f t="shared" si="16"/>
        <v>-0.13193790811951581</v>
      </c>
    </row>
    <row r="35" spans="2:23" x14ac:dyDescent="0.3">
      <c r="B35" s="27" t="s">
        <v>19</v>
      </c>
      <c r="C35" s="5">
        <v>133.6705958373</v>
      </c>
      <c r="D35" s="5">
        <v>123.69852069849998</v>
      </c>
      <c r="E35" s="20">
        <f t="shared" si="10"/>
        <v>-7.46018604640451E-2</v>
      </c>
      <c r="F35" s="5">
        <v>1671.0992482322999</v>
      </c>
      <c r="G35" s="5">
        <v>1621.0789539856999</v>
      </c>
      <c r="H35" s="20">
        <f t="shared" si="11"/>
        <v>-2.9932569414720216E-2</v>
      </c>
      <c r="I35" s="5">
        <v>2634.6777445943999</v>
      </c>
      <c r="J35" s="5">
        <v>2929.0203059986002</v>
      </c>
      <c r="K35" s="19">
        <f t="shared" si="12"/>
        <v>0.11171861986085641</v>
      </c>
      <c r="L35" s="5">
        <v>366.35144985150004</v>
      </c>
      <c r="M35" s="5">
        <v>398.31206597269994</v>
      </c>
      <c r="N35" s="19">
        <f t="shared" si="17"/>
        <v>8.7240315642684335E-2</v>
      </c>
      <c r="O35" s="5">
        <v>416.35684374090005</v>
      </c>
      <c r="P35" s="43">
        <v>452.63903392289996</v>
      </c>
      <c r="Q35" s="19">
        <f t="shared" si="14"/>
        <v>8.7142053090829966E-2</v>
      </c>
      <c r="R35" s="21">
        <v>408.87614838209998</v>
      </c>
      <c r="S35" s="21">
        <v>463.20536247809991</v>
      </c>
      <c r="T35" s="19">
        <f t="shared" si="15"/>
        <v>0.13287450077725879</v>
      </c>
      <c r="U35" s="5">
        <v>80.11651464000002</v>
      </c>
      <c r="V35" s="5">
        <v>82.739942839399987</v>
      </c>
      <c r="W35" s="19">
        <f t="shared" si="16"/>
        <v>3.274516135890615E-2</v>
      </c>
    </row>
    <row r="36" spans="2:23" x14ac:dyDescent="0.3">
      <c r="B36" s="27" t="s">
        <v>20</v>
      </c>
      <c r="C36" s="5">
        <v>103.34994502000001</v>
      </c>
      <c r="D36" s="5">
        <v>120.8139211181</v>
      </c>
      <c r="E36" s="19">
        <f t="shared" si="10"/>
        <v>0.16897905552557776</v>
      </c>
      <c r="F36" s="5">
        <v>1644.02</v>
      </c>
      <c r="G36" s="5">
        <v>1618.9196810850001</v>
      </c>
      <c r="H36" s="20">
        <f t="shared" si="11"/>
        <v>-1.526764815209054E-2</v>
      </c>
      <c r="I36" s="5">
        <v>2386.1262845650003</v>
      </c>
      <c r="J36" s="5">
        <v>2886.0169556085002</v>
      </c>
      <c r="K36" s="19">
        <f t="shared" si="12"/>
        <v>0.20949883259621013</v>
      </c>
      <c r="L36" s="5">
        <v>377.32125923500007</v>
      </c>
      <c r="M36" s="5">
        <v>439.47026039560001</v>
      </c>
      <c r="N36" s="19">
        <f t="shared" si="17"/>
        <v>0.16471110397172933</v>
      </c>
      <c r="O36" s="5">
        <v>385.59186147750006</v>
      </c>
      <c r="P36" s="5">
        <v>461.13223294319999</v>
      </c>
      <c r="Q36" s="19">
        <f t="shared" si="14"/>
        <v>0.19590758782160614</v>
      </c>
      <c r="R36" s="21">
        <v>335.01949898999999</v>
      </c>
      <c r="S36" s="21">
        <v>411.7494357018</v>
      </c>
      <c r="T36" s="19">
        <f t="shared" si="15"/>
        <v>0.22903125621977699</v>
      </c>
      <c r="U36" s="5">
        <v>73.367380802500008</v>
      </c>
      <c r="V36" s="5">
        <v>81.236535720899994</v>
      </c>
      <c r="W36" s="19">
        <f t="shared" si="16"/>
        <v>0.10725686036936788</v>
      </c>
    </row>
    <row r="37" spans="2:23" x14ac:dyDescent="0.3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  <c r="T37" s="2"/>
      <c r="U37" s="2"/>
      <c r="V37" s="2"/>
      <c r="W37" s="2"/>
    </row>
    <row r="38" spans="2:23" x14ac:dyDescent="0.3">
      <c r="B38" s="9" t="s">
        <v>8</v>
      </c>
      <c r="C38" s="29">
        <f>SUM(C25:C36)</f>
        <v>1419.599980642</v>
      </c>
      <c r="D38" s="29">
        <f>SUM(D25:D36)</f>
        <v>1574.8744144566001</v>
      </c>
      <c r="E38" s="19">
        <f>(D38-C38)/C38</f>
        <v>0.10937900530569097</v>
      </c>
      <c r="F38" s="29">
        <f>SUM(F25:F36)</f>
        <v>20164.820195385601</v>
      </c>
      <c r="G38" s="29">
        <f>SUM(G25:G36)</f>
        <v>22201.868784800299</v>
      </c>
      <c r="H38" s="19">
        <f>(G38-F38)/F38</f>
        <v>0.101019923295961</v>
      </c>
      <c r="I38" s="29">
        <f>SUM(I25:I36)</f>
        <v>31145.034648985002</v>
      </c>
      <c r="J38" s="29">
        <f>SUM(J25:J36)</f>
        <v>35419.317349861602</v>
      </c>
      <c r="K38" s="19">
        <f>(J38-I38)/I38</f>
        <v>0.13723801399000518</v>
      </c>
      <c r="L38" s="29">
        <f>SUM(L25:L36)</f>
        <v>5719.2855519007999</v>
      </c>
      <c r="M38" s="29">
        <f>SUM(M25:M36)</f>
        <v>6459.0634968249997</v>
      </c>
      <c r="N38" s="19">
        <f>(M38-L38)/L38</f>
        <v>0.12934796456846523</v>
      </c>
      <c r="O38" s="29">
        <f t="shared" ref="O38:P38" si="18">SUM(O25:O36)</f>
        <v>4650.0795013684001</v>
      </c>
      <c r="P38" s="29">
        <f t="shared" si="18"/>
        <v>5314.7673303407</v>
      </c>
      <c r="Q38" s="19">
        <f>(P38-O38)/O38</f>
        <v>0.1429411752587669</v>
      </c>
      <c r="R38" s="29">
        <f t="shared" ref="R38:S38" si="19">SUM(R25:R36)</f>
        <v>4255.7742446411003</v>
      </c>
      <c r="S38" s="29">
        <f t="shared" si="19"/>
        <v>5098.862595433201</v>
      </c>
      <c r="T38" s="19">
        <f>(S38-R38)/R38</f>
        <v>0.19810457564889006</v>
      </c>
      <c r="U38" s="29">
        <f t="shared" ref="U38:V38" si="20">SUM(U25:U36)</f>
        <v>1035.5477875159002</v>
      </c>
      <c r="V38" s="29">
        <f t="shared" si="20"/>
        <v>1105.8576024499998</v>
      </c>
      <c r="W38" s="19">
        <f>(V38-U38)/U38</f>
        <v>6.7896253346994978E-2</v>
      </c>
    </row>
    <row r="39" spans="2:23" s="6" customFormat="1" ht="18" customHeight="1" x14ac:dyDescent="0.3">
      <c r="B39" s="22"/>
      <c r="C39" s="24"/>
      <c r="D39" s="24"/>
      <c r="E39" s="26"/>
      <c r="F39" s="24"/>
      <c r="G39" s="24"/>
      <c r="H39" s="26"/>
      <c r="I39" s="24"/>
      <c r="J39" s="24"/>
      <c r="K39" s="26"/>
      <c r="L39" s="24"/>
      <c r="M39" s="24"/>
      <c r="N39" s="26"/>
      <c r="O39" s="24"/>
      <c r="P39" s="24"/>
      <c r="Q39" s="26"/>
      <c r="R39" s="24"/>
      <c r="S39" s="24"/>
      <c r="T39" s="26"/>
      <c r="U39" s="24"/>
      <c r="V39" s="24"/>
      <c r="W39" s="26"/>
    </row>
    <row r="40" spans="2:23" s="14" customFormat="1" ht="13.8" customHeight="1" x14ac:dyDescent="0.3">
      <c r="B40" s="46" t="s">
        <v>53</v>
      </c>
      <c r="C40" s="47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2:23" s="33" customFormat="1" ht="19.8" customHeight="1" x14ac:dyDescent="0.3">
      <c r="B41" s="30" t="s">
        <v>3</v>
      </c>
      <c r="C41" s="32" t="s">
        <v>1</v>
      </c>
      <c r="D41" s="32" t="s">
        <v>35</v>
      </c>
      <c r="E41" s="32" t="s">
        <v>2</v>
      </c>
      <c r="F41" s="32" t="s">
        <v>1</v>
      </c>
      <c r="G41" s="32" t="s">
        <v>35</v>
      </c>
      <c r="H41" s="32" t="s">
        <v>2</v>
      </c>
      <c r="I41" s="32" t="s">
        <v>1</v>
      </c>
      <c r="J41" s="32" t="s">
        <v>35</v>
      </c>
      <c r="K41" s="32" t="s">
        <v>2</v>
      </c>
      <c r="L41" s="32" t="s">
        <v>1</v>
      </c>
      <c r="M41" s="32" t="s">
        <v>35</v>
      </c>
      <c r="N41" s="32" t="s">
        <v>2</v>
      </c>
      <c r="O41" s="32" t="s">
        <v>1</v>
      </c>
      <c r="P41" s="32" t="s">
        <v>35</v>
      </c>
      <c r="Q41" s="32" t="s">
        <v>2</v>
      </c>
      <c r="R41" s="32" t="s">
        <v>1</v>
      </c>
      <c r="S41" s="32" t="s">
        <v>35</v>
      </c>
      <c r="T41" s="32" t="s">
        <v>2</v>
      </c>
      <c r="U41" s="32" t="s">
        <v>1</v>
      </c>
      <c r="V41" s="32" t="s">
        <v>35</v>
      </c>
      <c r="W41" s="32" t="s">
        <v>2</v>
      </c>
    </row>
    <row r="42" spans="2:23" x14ac:dyDescent="0.3">
      <c r="B42" s="27" t="s">
        <v>9</v>
      </c>
      <c r="C42" s="5">
        <v>127.11742452000001</v>
      </c>
      <c r="D42" s="5">
        <v>97.498578502400008</v>
      </c>
      <c r="E42" s="20">
        <f t="shared" ref="E42:E53" si="21">(D42-C42)/C42</f>
        <v>-0.23300382405828185</v>
      </c>
      <c r="F42" s="5">
        <v>1971.3886898400001</v>
      </c>
      <c r="G42" s="5">
        <v>1323.494388137</v>
      </c>
      <c r="H42" s="20">
        <f t="shared" ref="H42:H53" si="22">(G42-F42)/F42</f>
        <v>-0.32864868559004662</v>
      </c>
      <c r="I42" s="5">
        <v>2696.2616318400001</v>
      </c>
      <c r="J42" s="5">
        <v>2143.4554605906001</v>
      </c>
      <c r="K42" s="20">
        <f t="shared" ref="K42:K53" si="23">(J42-I42)/I42</f>
        <v>-0.20502690270163082</v>
      </c>
      <c r="L42" s="5">
        <v>549.00106202059999</v>
      </c>
      <c r="M42" s="5">
        <v>367.50290210240001</v>
      </c>
      <c r="N42" s="20">
        <f t="shared" ref="N42:N53" si="24">(M42-L42)/L42</f>
        <v>-0.33059710167079726</v>
      </c>
      <c r="O42" s="5">
        <v>404.76656297490001</v>
      </c>
      <c r="P42" s="5">
        <v>343.66873887340006</v>
      </c>
      <c r="Q42" s="20">
        <f t="shared" ref="Q42:Q53" si="25">(P42-O42)/O42</f>
        <v>-0.15094582826321226</v>
      </c>
      <c r="R42" s="21">
        <v>277.60124553070006</v>
      </c>
      <c r="S42" s="21">
        <v>268.00241986420002</v>
      </c>
      <c r="T42" s="20">
        <f t="shared" ref="T42:T53" si="26">(S42-R42)/R42</f>
        <v>-3.4577747114029049E-2</v>
      </c>
      <c r="U42" s="5">
        <v>102.35637812539998</v>
      </c>
      <c r="V42" s="5">
        <v>77.780397552400004</v>
      </c>
      <c r="W42" s="20">
        <f t="shared" ref="W42:W53" si="27">(V42-U42)/U42</f>
        <v>-0.2401020925426961</v>
      </c>
    </row>
    <row r="43" spans="2:23" x14ac:dyDescent="0.3">
      <c r="B43" s="27" t="s">
        <v>10</v>
      </c>
      <c r="C43" s="5">
        <v>110.60163926</v>
      </c>
      <c r="D43" s="5">
        <v>111.2299752465</v>
      </c>
      <c r="E43" s="40">
        <f t="shared" si="21"/>
        <v>5.6810729994962025E-3</v>
      </c>
      <c r="F43" s="5">
        <v>1731.9219362399999</v>
      </c>
      <c r="G43" s="5">
        <v>1426.1426260487999</v>
      </c>
      <c r="H43" s="20">
        <f t="shared" si="22"/>
        <v>-0.1765549034242539</v>
      </c>
      <c r="I43" s="5">
        <v>2143.6430257900001</v>
      </c>
      <c r="J43" s="5">
        <v>2158.5736103183999</v>
      </c>
      <c r="K43" s="40">
        <f t="shared" si="23"/>
        <v>6.9650517127950373E-3</v>
      </c>
      <c r="L43" s="5">
        <v>566.07949334160003</v>
      </c>
      <c r="M43" s="5">
        <v>460.79928804690002</v>
      </c>
      <c r="N43" s="20">
        <f t="shared" si="24"/>
        <v>-0.18598130922076839</v>
      </c>
      <c r="O43" s="5">
        <v>357.46602476689998</v>
      </c>
      <c r="P43" s="5">
        <v>352.27277555579997</v>
      </c>
      <c r="Q43" s="20">
        <f t="shared" si="25"/>
        <v>-1.4527951892732956E-2</v>
      </c>
      <c r="R43" s="21">
        <v>274.51935443240001</v>
      </c>
      <c r="S43" s="21">
        <v>285.67222134659994</v>
      </c>
      <c r="T43" s="19">
        <f t="shared" si="26"/>
        <v>4.06268874457313E-2</v>
      </c>
      <c r="U43" s="5">
        <v>91.570424822800007</v>
      </c>
      <c r="V43" s="5">
        <v>83.4511075299</v>
      </c>
      <c r="W43" s="20">
        <f t="shared" si="27"/>
        <v>-8.8667463415309927E-2</v>
      </c>
    </row>
    <row r="44" spans="2:23" x14ac:dyDescent="0.3">
      <c r="B44" s="27" t="s">
        <v>11</v>
      </c>
      <c r="C44" s="5">
        <v>140.42761962</v>
      </c>
      <c r="D44" s="5">
        <v>133.5939993396</v>
      </c>
      <c r="E44" s="20">
        <f t="shared" si="21"/>
        <v>-4.8662936101116813E-2</v>
      </c>
      <c r="F44" s="5">
        <v>2093.9094161600001</v>
      </c>
      <c r="G44" s="5">
        <v>1963.77991718</v>
      </c>
      <c r="H44" s="20">
        <f t="shared" si="22"/>
        <v>-6.2146670708727848E-2</v>
      </c>
      <c r="I44" s="5">
        <v>2012.8339892700003</v>
      </c>
      <c r="J44" s="5">
        <v>2112.7310318412001</v>
      </c>
      <c r="K44" s="19">
        <f t="shared" si="23"/>
        <v>4.9630045549573468E-2</v>
      </c>
      <c r="L44" s="5">
        <v>591.47703593999995</v>
      </c>
      <c r="M44" s="5">
        <v>560.25183952679993</v>
      </c>
      <c r="N44" s="20">
        <f t="shared" si="24"/>
        <v>-5.2791899796372721E-2</v>
      </c>
      <c r="O44" s="5">
        <v>384.05288772899996</v>
      </c>
      <c r="P44" s="5">
        <v>335.0891323475999</v>
      </c>
      <c r="Q44" s="20">
        <f t="shared" si="25"/>
        <v>-0.12749222033177487</v>
      </c>
      <c r="R44" s="21">
        <v>300.48010164900001</v>
      </c>
      <c r="S44" s="21">
        <v>324.04249454879994</v>
      </c>
      <c r="T44" s="19">
        <f t="shared" si="26"/>
        <v>7.8415817787907571E-2</v>
      </c>
      <c r="U44" s="5">
        <v>107.39500694999998</v>
      </c>
      <c r="V44" s="5">
        <v>91.72054258899999</v>
      </c>
      <c r="W44" s="20">
        <f t="shared" si="27"/>
        <v>-0.14595151866136169</v>
      </c>
    </row>
    <row r="45" spans="2:23" x14ac:dyDescent="0.3">
      <c r="B45" s="27" t="s">
        <v>12</v>
      </c>
      <c r="C45" s="5">
        <v>93.202361859999996</v>
      </c>
      <c r="D45" s="5">
        <v>140.1114734702</v>
      </c>
      <c r="E45" s="19">
        <f t="shared" si="21"/>
        <v>0.50330389352860549</v>
      </c>
      <c r="F45" s="5">
        <v>1501.88728487</v>
      </c>
      <c r="G45" s="5">
        <v>1915.2665055998</v>
      </c>
      <c r="H45" s="19">
        <f t="shared" si="22"/>
        <v>0.27523984315879013</v>
      </c>
      <c r="I45" s="5">
        <v>1677.2075075599998</v>
      </c>
      <c r="J45" s="5">
        <v>1929.8758530526</v>
      </c>
      <c r="K45" s="19">
        <f t="shared" si="23"/>
        <v>0.1506482318697594</v>
      </c>
      <c r="L45" s="5">
        <v>508.6893991142</v>
      </c>
      <c r="M45" s="5">
        <v>610.49400811659996</v>
      </c>
      <c r="N45" s="19">
        <f t="shared" si="24"/>
        <v>0.20013117863214008</v>
      </c>
      <c r="O45" s="5">
        <v>284.98279574189996</v>
      </c>
      <c r="P45" s="5">
        <v>340.02248968739991</v>
      </c>
      <c r="Q45" s="19">
        <f t="shared" si="25"/>
        <v>0.19313339179726374</v>
      </c>
      <c r="R45" s="21">
        <v>237.34261388580001</v>
      </c>
      <c r="S45" s="21">
        <v>312.14752774299996</v>
      </c>
      <c r="T45" s="19">
        <f t="shared" si="26"/>
        <v>0.31517691927499014</v>
      </c>
      <c r="U45" s="5">
        <v>83.173132506399995</v>
      </c>
      <c r="V45" s="5">
        <v>100.7827379841</v>
      </c>
      <c r="W45" s="19">
        <f t="shared" si="27"/>
        <v>0.21172228274972063</v>
      </c>
    </row>
    <row r="46" spans="2:23" x14ac:dyDescent="0.3">
      <c r="B46" s="27" t="s">
        <v>13</v>
      </c>
      <c r="C46" s="5">
        <v>117.13203329000002</v>
      </c>
      <c r="D46" s="5">
        <v>117.20058681970001</v>
      </c>
      <c r="E46" s="40">
        <f t="shared" si="21"/>
        <v>5.8526713636273685E-4</v>
      </c>
      <c r="F46" s="5">
        <v>1478.2355122100003</v>
      </c>
      <c r="G46" s="5">
        <v>1760.0768643979002</v>
      </c>
      <c r="H46" s="19">
        <f t="shared" si="22"/>
        <v>0.19066065580209193</v>
      </c>
      <c r="I46" s="5">
        <v>1946.0514262900001</v>
      </c>
      <c r="J46" s="5">
        <v>1846.5546167274997</v>
      </c>
      <c r="K46" s="20">
        <f t="shared" si="23"/>
        <v>-5.1127533537067699E-2</v>
      </c>
      <c r="L46" s="5">
        <v>501.38495029439997</v>
      </c>
      <c r="M46" s="5">
        <v>600.88309347919994</v>
      </c>
      <c r="N46" s="19">
        <f t="shared" si="24"/>
        <v>0.19844660899051178</v>
      </c>
      <c r="O46" s="5">
        <v>308.11113078479997</v>
      </c>
      <c r="P46" s="5">
        <v>332.85438637390001</v>
      </c>
      <c r="Q46" s="19">
        <f t="shared" si="25"/>
        <v>8.0306269773752367E-2</v>
      </c>
      <c r="R46" s="21">
        <v>214.20130621679999</v>
      </c>
      <c r="S46" s="21">
        <v>299.70845173320004</v>
      </c>
      <c r="T46" s="19">
        <f t="shared" si="26"/>
        <v>0.39919058864120804</v>
      </c>
      <c r="U46" s="5">
        <v>76.095295876799995</v>
      </c>
      <c r="V46" s="5">
        <v>87.345706808300008</v>
      </c>
      <c r="W46" s="19">
        <f t="shared" si="27"/>
        <v>0.14784633927588223</v>
      </c>
    </row>
    <row r="47" spans="2:23" x14ac:dyDescent="0.3">
      <c r="B47" s="27" t="s">
        <v>14</v>
      </c>
      <c r="C47" s="5">
        <v>112.11711552</v>
      </c>
      <c r="D47" s="5">
        <v>92.903517549700013</v>
      </c>
      <c r="E47" s="20">
        <f t="shared" si="21"/>
        <v>-0.17137078385567786</v>
      </c>
      <c r="F47" s="5">
        <v>1306.3073331600001</v>
      </c>
      <c r="G47" s="5">
        <v>1233.0814528850999</v>
      </c>
      <c r="H47" s="20">
        <f t="shared" si="22"/>
        <v>-5.6055629801728506E-2</v>
      </c>
      <c r="I47" s="5">
        <v>2343.3635307600002</v>
      </c>
      <c r="J47" s="5">
        <v>1974.3094068698001</v>
      </c>
      <c r="K47" s="20">
        <f t="shared" si="23"/>
        <v>-0.15748906178910635</v>
      </c>
      <c r="L47" s="5">
        <v>476.14130436319994</v>
      </c>
      <c r="M47" s="5">
        <v>467.44131887570012</v>
      </c>
      <c r="N47" s="20">
        <f t="shared" si="24"/>
        <v>-1.8271856290928878E-2</v>
      </c>
      <c r="O47" s="5">
        <v>343.22263718079995</v>
      </c>
      <c r="P47" s="5">
        <v>316.08097053130007</v>
      </c>
      <c r="Q47" s="20">
        <f t="shared" si="25"/>
        <v>-7.9078894307319306E-2</v>
      </c>
      <c r="R47" s="21">
        <v>235.88528589119997</v>
      </c>
      <c r="S47" s="21">
        <v>244.81795133900002</v>
      </c>
      <c r="T47" s="19">
        <f t="shared" si="26"/>
        <v>3.7868684407556315E-2</v>
      </c>
      <c r="U47" s="5">
        <v>72.011633188799991</v>
      </c>
      <c r="V47" s="5">
        <v>70.380920664599998</v>
      </c>
      <c r="W47" s="20">
        <f t="shared" si="27"/>
        <v>-2.2645126238486954E-2</v>
      </c>
    </row>
    <row r="48" spans="2:23" x14ac:dyDescent="0.3">
      <c r="B48" s="27" t="s">
        <v>15</v>
      </c>
      <c r="C48" s="5">
        <v>121.54902153000002</v>
      </c>
      <c r="D48" s="5">
        <v>107.42347658870001</v>
      </c>
      <c r="E48" s="20">
        <f t="shared" si="21"/>
        <v>-0.11621274086368208</v>
      </c>
      <c r="F48" s="5">
        <v>1805.5798039200001</v>
      </c>
      <c r="G48" s="5">
        <v>1737.5156013438</v>
      </c>
      <c r="H48" s="20">
        <f t="shared" si="22"/>
        <v>-3.7696590551372762E-2</v>
      </c>
      <c r="I48" s="5">
        <v>3025.7699679000007</v>
      </c>
      <c r="J48" s="5">
        <v>2895.9752421244998</v>
      </c>
      <c r="K48" s="20">
        <f t="shared" si="23"/>
        <v>-4.2896428728051439E-2</v>
      </c>
      <c r="L48" s="5">
        <v>469.59207432689999</v>
      </c>
      <c r="M48" s="5">
        <v>538.9587408868</v>
      </c>
      <c r="N48" s="19">
        <f t="shared" si="24"/>
        <v>0.14771685970068432</v>
      </c>
      <c r="O48" s="5">
        <v>376.55747605770006</v>
      </c>
      <c r="P48" s="5">
        <v>391.61866652280008</v>
      </c>
      <c r="Q48" s="19">
        <f t="shared" si="25"/>
        <v>3.9997056021249179E-2</v>
      </c>
      <c r="R48" s="21">
        <v>314.11601117400005</v>
      </c>
      <c r="S48" s="21">
        <v>344.91337925840008</v>
      </c>
      <c r="T48" s="41">
        <f t="shared" si="26"/>
        <v>9.804456630305379E-2</v>
      </c>
      <c r="U48" s="5">
        <v>87.546160879799999</v>
      </c>
      <c r="V48" s="5">
        <v>86.105828505399998</v>
      </c>
      <c r="W48" s="20">
        <f t="shared" si="27"/>
        <v>-1.6452261982996177E-2</v>
      </c>
    </row>
    <row r="49" spans="2:23" x14ac:dyDescent="0.3">
      <c r="B49" s="27" t="s">
        <v>16</v>
      </c>
      <c r="C49" s="5">
        <v>118.57175107</v>
      </c>
      <c r="D49" s="5">
        <v>136.0241644072</v>
      </c>
      <c r="E49" s="19">
        <f t="shared" si="21"/>
        <v>0.14718862781149952</v>
      </c>
      <c r="F49" s="5">
        <v>1711.8486961900001</v>
      </c>
      <c r="G49" s="5">
        <v>1812.3245657671998</v>
      </c>
      <c r="H49" s="19">
        <f t="shared" si="22"/>
        <v>5.86943634684685E-2</v>
      </c>
      <c r="I49" s="5">
        <v>3278.0711698700002</v>
      </c>
      <c r="J49" s="5">
        <v>3805.7969193077997</v>
      </c>
      <c r="K49" s="19">
        <f t="shared" si="23"/>
        <v>0.16098666627141223</v>
      </c>
      <c r="L49" s="5">
        <v>463.06940461760001</v>
      </c>
      <c r="M49" s="5">
        <v>483.19020465799997</v>
      </c>
      <c r="N49" s="19">
        <f t="shared" si="24"/>
        <v>4.3450938109408449E-2</v>
      </c>
      <c r="O49" s="5">
        <v>402.98824470079995</v>
      </c>
      <c r="P49" s="5">
        <v>456.41012734740002</v>
      </c>
      <c r="Q49" s="19">
        <f t="shared" si="25"/>
        <v>0.13256436967848365</v>
      </c>
      <c r="R49" s="21">
        <v>376.49426552320006</v>
      </c>
      <c r="S49" s="21">
        <v>455.06860342359988</v>
      </c>
      <c r="T49" s="19">
        <f t="shared" si="26"/>
        <v>0.20869995932397004</v>
      </c>
      <c r="U49" s="5">
        <v>93.483870022399998</v>
      </c>
      <c r="V49" s="5">
        <v>95.645220247799998</v>
      </c>
      <c r="W49" s="20">
        <f t="shared" si="27"/>
        <v>2.3120033700809679E-2</v>
      </c>
    </row>
    <row r="50" spans="2:23" x14ac:dyDescent="0.3">
      <c r="B50" s="27" t="s">
        <v>17</v>
      </c>
      <c r="C50" s="5">
        <v>121.67574871000001</v>
      </c>
      <c r="D50" s="5">
        <v>123.11822925320001</v>
      </c>
      <c r="E50" s="19">
        <f t="shared" si="21"/>
        <v>1.1855119516363036E-2</v>
      </c>
      <c r="F50" s="5">
        <v>1547.04133247</v>
      </c>
      <c r="G50" s="5">
        <v>1727.6880318894002</v>
      </c>
      <c r="H50" s="19">
        <f t="shared" si="22"/>
        <v>0.1167691487149735</v>
      </c>
      <c r="I50" s="5">
        <v>2792.4686627900001</v>
      </c>
      <c r="J50" s="5">
        <v>3794.0984456598007</v>
      </c>
      <c r="K50" s="19">
        <f t="shared" si="23"/>
        <v>0.35868971287543705</v>
      </c>
      <c r="L50" s="5">
        <v>363.24633491999998</v>
      </c>
      <c r="M50" s="5">
        <v>453.0110555704</v>
      </c>
      <c r="N50" s="19">
        <f t="shared" si="24"/>
        <v>0.24711803539647406</v>
      </c>
      <c r="O50" s="5">
        <v>381.86178404000003</v>
      </c>
      <c r="P50" s="5">
        <v>477.97343911120009</v>
      </c>
      <c r="Q50" s="19">
        <f t="shared" si="25"/>
        <v>0.25169225905342851</v>
      </c>
      <c r="R50" s="21">
        <v>332.78311178000001</v>
      </c>
      <c r="S50" s="21">
        <v>467.83664643890006</v>
      </c>
      <c r="T50" s="19">
        <f t="shared" si="26"/>
        <v>0.40583049403114768</v>
      </c>
      <c r="U50" s="5">
        <v>81.888631170000011</v>
      </c>
      <c r="V50" s="5">
        <v>90.355111956900004</v>
      </c>
      <c r="W50" s="19">
        <f t="shared" si="27"/>
        <v>0.10339018574292273</v>
      </c>
    </row>
    <row r="51" spans="2:23" x14ac:dyDescent="0.3">
      <c r="B51" s="27" t="s">
        <v>18</v>
      </c>
      <c r="C51" s="5">
        <v>113.41497136</v>
      </c>
      <c r="D51" s="5">
        <v>123.47543860749998</v>
      </c>
      <c r="E51" s="19">
        <f t="shared" si="21"/>
        <v>8.8704931340732887E-2</v>
      </c>
      <c r="F51" s="5">
        <v>1398.7106033</v>
      </c>
      <c r="G51" s="5">
        <v>1950.3309939042999</v>
      </c>
      <c r="H51" s="19">
        <f t="shared" si="22"/>
        <v>0.39437778572840815</v>
      </c>
      <c r="I51" s="5">
        <v>2678.74165726</v>
      </c>
      <c r="J51" s="5">
        <v>3462.8600333333993</v>
      </c>
      <c r="K51" s="19">
        <f t="shared" si="23"/>
        <v>0.29271892418153123</v>
      </c>
      <c r="L51" s="5">
        <v>334.86225579239999</v>
      </c>
      <c r="M51" s="5">
        <v>433.08039155149999</v>
      </c>
      <c r="N51" s="19">
        <f t="shared" si="24"/>
        <v>0.29330906681818136</v>
      </c>
      <c r="O51" s="5">
        <v>366.93806334569996</v>
      </c>
      <c r="P51" s="5">
        <v>502.14006979919998</v>
      </c>
      <c r="Q51" s="19">
        <f t="shared" si="25"/>
        <v>0.36846002080226659</v>
      </c>
      <c r="R51" s="21">
        <v>326.90139274590001</v>
      </c>
      <c r="S51" s="21">
        <v>509.66890157329993</v>
      </c>
      <c r="T51" s="19">
        <f t="shared" si="26"/>
        <v>0.5590906398170804</v>
      </c>
      <c r="U51" s="5">
        <v>85.931813385599995</v>
      </c>
      <c r="V51" s="5">
        <v>98.496318235000004</v>
      </c>
      <c r="W51" s="19">
        <f t="shared" si="27"/>
        <v>0.1462148225945096</v>
      </c>
    </row>
    <row r="52" spans="2:23" x14ac:dyDescent="0.3">
      <c r="B52" s="27" t="s">
        <v>19</v>
      </c>
      <c r="C52" s="5">
        <v>121.46196564</v>
      </c>
      <c r="D52" s="5">
        <v>133.6705958373</v>
      </c>
      <c r="E52" s="19">
        <f t="shared" si="21"/>
        <v>0.10051401797238357</v>
      </c>
      <c r="F52" s="5">
        <v>1352.8332298800001</v>
      </c>
      <c r="G52" s="5">
        <v>1671.0992482322999</v>
      </c>
      <c r="H52" s="19">
        <f t="shared" si="22"/>
        <v>0.23525887102915921</v>
      </c>
      <c r="I52" s="5">
        <v>2275.9531707600004</v>
      </c>
      <c r="J52" s="5">
        <v>2634.6777445943999</v>
      </c>
      <c r="K52" s="19">
        <f t="shared" si="23"/>
        <v>0.15761509438905194</v>
      </c>
      <c r="L52" s="5">
        <v>330.00877693140001</v>
      </c>
      <c r="M52" s="5">
        <v>366.35144985150004</v>
      </c>
      <c r="N52" s="19">
        <f t="shared" si="24"/>
        <v>0.1101263828739158</v>
      </c>
      <c r="O52" s="5">
        <v>380.22798808200002</v>
      </c>
      <c r="P52" s="5">
        <v>416.35684374090005</v>
      </c>
      <c r="Q52" s="19">
        <f t="shared" si="25"/>
        <v>9.5018927568026545E-2</v>
      </c>
      <c r="R52" s="21">
        <v>329.90772246120002</v>
      </c>
      <c r="S52" s="21">
        <v>408.87614838209998</v>
      </c>
      <c r="T52" s="19">
        <f t="shared" si="26"/>
        <v>0.2393651937935079</v>
      </c>
      <c r="U52" s="5">
        <v>75.649282163399988</v>
      </c>
      <c r="V52" s="5">
        <v>80.11651464000002</v>
      </c>
      <c r="W52" s="19">
        <f t="shared" si="27"/>
        <v>5.9051881906175323E-2</v>
      </c>
    </row>
    <row r="53" spans="2:23" x14ac:dyDescent="0.3">
      <c r="B53" s="27" t="s">
        <v>20</v>
      </c>
      <c r="C53" s="5">
        <v>97.174733400000008</v>
      </c>
      <c r="D53" s="5">
        <v>103.34994502000001</v>
      </c>
      <c r="E53" s="19">
        <f t="shared" si="21"/>
        <v>6.3547502565106065E-2</v>
      </c>
      <c r="F53" s="5">
        <v>1244.0272464000002</v>
      </c>
      <c r="G53" s="5">
        <v>1644.02</v>
      </c>
      <c r="H53" s="19">
        <f t="shared" si="22"/>
        <v>0.32153054103719164</v>
      </c>
      <c r="I53" s="5">
        <v>1991.7251338500005</v>
      </c>
      <c r="J53" s="5">
        <v>2386.1262845650003</v>
      </c>
      <c r="K53" s="19">
        <f t="shared" si="23"/>
        <v>0.19801986931430807</v>
      </c>
      <c r="L53" s="5">
        <v>306.38151702900007</v>
      </c>
      <c r="M53" s="5">
        <v>377.32125923500007</v>
      </c>
      <c r="N53" s="19">
        <f t="shared" si="24"/>
        <v>0.23154054100229982</v>
      </c>
      <c r="O53" s="5">
        <v>335.186617899</v>
      </c>
      <c r="P53" s="5">
        <v>385.59186147750006</v>
      </c>
      <c r="Q53" s="19">
        <f t="shared" si="25"/>
        <v>0.15037964192737674</v>
      </c>
      <c r="R53" s="21">
        <v>273.22710904740001</v>
      </c>
      <c r="S53" s="21">
        <v>335.01949898999999</v>
      </c>
      <c r="T53" s="19">
        <f t="shared" si="26"/>
        <v>0.22615760990202516</v>
      </c>
      <c r="U53" s="5">
        <v>64.426452658800002</v>
      </c>
      <c r="V53" s="5">
        <v>73.367380802500008</v>
      </c>
      <c r="W53" s="19">
        <f t="shared" si="27"/>
        <v>0.13877728440289605</v>
      </c>
    </row>
    <row r="54" spans="2:23" x14ac:dyDescent="0.3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4"/>
      <c r="S54" s="2"/>
      <c r="T54" s="2"/>
      <c r="U54" s="2"/>
      <c r="V54" s="2"/>
      <c r="W54" s="2"/>
    </row>
    <row r="55" spans="2:23" x14ac:dyDescent="0.3">
      <c r="B55" s="9" t="s">
        <v>8</v>
      </c>
      <c r="C55" s="10">
        <f>SUM(C42:C53)</f>
        <v>1394.4463857799999</v>
      </c>
      <c r="D55" s="10">
        <f>SUM(D42:D53)</f>
        <v>1419.599980642</v>
      </c>
      <c r="E55" s="19">
        <f>(D55-C55)/C55</f>
        <v>1.8038409449446229E-2</v>
      </c>
      <c r="F55" s="10">
        <f>SUM(F42:F53)</f>
        <v>19143.691084640006</v>
      </c>
      <c r="G55" s="10">
        <f>SUM(G42:G53)</f>
        <v>20164.820195385601</v>
      </c>
      <c r="H55" s="19">
        <f>(G55-F55)/F55</f>
        <v>5.3340241765857804E-2</v>
      </c>
      <c r="I55" s="10">
        <f>SUM(I42:I53)</f>
        <v>28862.090873940004</v>
      </c>
      <c r="J55" s="10">
        <f>SUM(J42:J53)</f>
        <v>31145.034648985002</v>
      </c>
      <c r="K55" s="19">
        <f>(J55-I55)/I55</f>
        <v>7.9098350324518604E-2</v>
      </c>
      <c r="L55" s="10">
        <f>SUM(L42:L53)</f>
        <v>5459.933608691299</v>
      </c>
      <c r="M55" s="10">
        <f>SUM(M42:M53)</f>
        <v>5719.2855519007999</v>
      </c>
      <c r="N55" s="19">
        <f>(M55-L55)/L55</f>
        <v>4.7500933490593374E-2</v>
      </c>
      <c r="O55" s="10">
        <f t="shared" ref="O55:P55" si="28">SUM(O42:O53)</f>
        <v>4326.3622133035005</v>
      </c>
      <c r="P55" s="10">
        <f t="shared" si="28"/>
        <v>4650.0795013684001</v>
      </c>
      <c r="Q55" s="19">
        <f>(P55-O55)/O55</f>
        <v>7.4824360999981382E-2</v>
      </c>
      <c r="R55" s="10">
        <f t="shared" ref="R55:S55" si="29">SUM(R42:R53)</f>
        <v>3493.4595203376007</v>
      </c>
      <c r="S55" s="10">
        <f t="shared" si="29"/>
        <v>4255.7742446411003</v>
      </c>
      <c r="T55" s="19">
        <f>(S55-R55)/R55</f>
        <v>0.21821198152306945</v>
      </c>
      <c r="U55" s="10">
        <f t="shared" ref="U55:V55" si="30">SUM(U42:U53)</f>
        <v>1021.5280817502</v>
      </c>
      <c r="V55" s="10">
        <f t="shared" si="30"/>
        <v>1035.5477875159002</v>
      </c>
      <c r="W55" s="19">
        <f>(V55-U55)/U55</f>
        <v>1.3724249011030542E-2</v>
      </c>
    </row>
    <row r="56" spans="2:23" s="6" customFormat="1" ht="18" customHeight="1" x14ac:dyDescent="0.3">
      <c r="B56" s="22"/>
      <c r="C56" s="24"/>
      <c r="D56" s="24"/>
      <c r="E56" s="26"/>
      <c r="F56" s="24"/>
      <c r="G56" s="24"/>
      <c r="H56" s="26"/>
      <c r="I56" s="24"/>
      <c r="J56" s="24"/>
      <c r="K56" s="26"/>
      <c r="L56" s="24"/>
      <c r="M56" s="24"/>
      <c r="N56" s="26"/>
      <c r="O56" s="24"/>
      <c r="P56" s="24"/>
      <c r="Q56" s="26"/>
      <c r="R56" s="24"/>
      <c r="S56" s="24"/>
      <c r="T56" s="26"/>
      <c r="U56" s="24"/>
      <c r="V56" s="24"/>
      <c r="W56" s="26"/>
    </row>
    <row r="57" spans="2:23" s="6" customFormat="1" ht="18" customHeight="1" x14ac:dyDescent="0.3">
      <c r="B57" s="46" t="s">
        <v>49</v>
      </c>
      <c r="C57" s="47"/>
      <c r="D57" s="29"/>
      <c r="E57" s="20"/>
      <c r="F57" s="29"/>
      <c r="G57" s="29"/>
      <c r="H57" s="20"/>
      <c r="I57" s="29"/>
      <c r="J57" s="29"/>
      <c r="K57" s="20"/>
      <c r="L57" s="29"/>
      <c r="M57" s="29"/>
      <c r="N57" s="20"/>
      <c r="O57" s="29"/>
      <c r="P57" s="29"/>
      <c r="Q57" s="20"/>
      <c r="R57" s="29"/>
      <c r="S57" s="29"/>
      <c r="T57" s="20"/>
      <c r="U57" s="29"/>
      <c r="V57" s="29"/>
      <c r="W57" s="20"/>
    </row>
    <row r="58" spans="2:23" s="33" customFormat="1" ht="21" customHeight="1" x14ac:dyDescent="0.3">
      <c r="B58" s="30" t="s">
        <v>3</v>
      </c>
      <c r="C58" s="31" t="s">
        <v>0</v>
      </c>
      <c r="D58" s="32" t="s">
        <v>1</v>
      </c>
      <c r="E58" s="32" t="s">
        <v>2</v>
      </c>
      <c r="F58" s="32" t="s">
        <v>0</v>
      </c>
      <c r="G58" s="32" t="s">
        <v>1</v>
      </c>
      <c r="H58" s="32" t="s">
        <v>2</v>
      </c>
      <c r="I58" s="32" t="s">
        <v>0</v>
      </c>
      <c r="J58" s="32" t="s">
        <v>1</v>
      </c>
      <c r="K58" s="32" t="s">
        <v>2</v>
      </c>
      <c r="L58" s="32" t="s">
        <v>0</v>
      </c>
      <c r="M58" s="32" t="s">
        <v>1</v>
      </c>
      <c r="N58" s="32" t="s">
        <v>2</v>
      </c>
      <c r="O58" s="32" t="s">
        <v>0</v>
      </c>
      <c r="P58" s="32" t="s">
        <v>1</v>
      </c>
      <c r="Q58" s="32" t="s">
        <v>2</v>
      </c>
      <c r="R58" s="32" t="s">
        <v>0</v>
      </c>
      <c r="S58" s="32" t="s">
        <v>1</v>
      </c>
      <c r="T58" s="32" t="s">
        <v>2</v>
      </c>
      <c r="U58" s="32" t="s">
        <v>0</v>
      </c>
      <c r="V58" s="32" t="s">
        <v>1</v>
      </c>
      <c r="W58" s="32" t="s">
        <v>2</v>
      </c>
    </row>
    <row r="59" spans="2:23" x14ac:dyDescent="0.3">
      <c r="B59" s="27" t="s">
        <v>9</v>
      </c>
      <c r="C59" s="5">
        <v>137.48120208479997</v>
      </c>
      <c r="D59" s="5">
        <v>127.11742452000001</v>
      </c>
      <c r="E59" s="20">
        <f>(D59-C59)/C59</f>
        <v>-7.5383233544957393E-2</v>
      </c>
      <c r="F59" s="5">
        <v>1754.7634106199998</v>
      </c>
      <c r="G59" s="5">
        <v>1971.3886898400001</v>
      </c>
      <c r="H59" s="19">
        <f>(G59-F59)/F59</f>
        <v>0.1234498496543539</v>
      </c>
      <c r="I59" s="5">
        <v>3123.6769410099992</v>
      </c>
      <c r="J59" s="5">
        <v>2696.2616318400001</v>
      </c>
      <c r="K59" s="20">
        <f>(J59-I59)/I59</f>
        <v>-0.13683083021760889</v>
      </c>
      <c r="L59" s="5">
        <v>520.86442371439989</v>
      </c>
      <c r="M59" s="5">
        <v>549.00106202059999</v>
      </c>
      <c r="N59" s="19">
        <f>(M59-L59)/L59</f>
        <v>5.4019120955797827E-2</v>
      </c>
      <c r="O59" s="5">
        <v>348.53459121060001</v>
      </c>
      <c r="P59" s="5">
        <v>404.76656297490001</v>
      </c>
      <c r="Q59" s="19">
        <f>(P59-O59)/O59</f>
        <v>0.16133828085466029</v>
      </c>
      <c r="R59" s="21">
        <v>268.08008242999995</v>
      </c>
      <c r="S59" s="21">
        <v>277.60124553070006</v>
      </c>
      <c r="T59" s="19">
        <f>(S59-R59)/R59</f>
        <v>3.551611523838679E-2</v>
      </c>
      <c r="U59" s="5">
        <v>96.411507670199995</v>
      </c>
      <c r="V59" s="5">
        <v>102.35637812539998</v>
      </c>
      <c r="W59" s="19">
        <f>(V59-U59)/U59</f>
        <v>6.1661419874647391E-2</v>
      </c>
    </row>
    <row r="60" spans="2:23" x14ac:dyDescent="0.3">
      <c r="B60" s="27" t="s">
        <v>10</v>
      </c>
      <c r="C60" s="4">
        <v>135.2654084168</v>
      </c>
      <c r="D60" s="4">
        <v>110.60163926</v>
      </c>
      <c r="E60" s="11">
        <f t="shared" ref="E60:E70" si="31">(D60-C60)/C60</f>
        <v>-0.18233611568156663</v>
      </c>
      <c r="F60" s="4">
        <v>1659.88215154</v>
      </c>
      <c r="G60" s="4">
        <v>1731.9219362399999</v>
      </c>
      <c r="H60" s="12">
        <f t="shared" ref="H60:H70" si="32">(G60-F60)/F60</f>
        <v>4.3400541799406119E-2</v>
      </c>
      <c r="I60" s="4">
        <v>2753.9791564799998</v>
      </c>
      <c r="J60" s="4">
        <v>2143.6430257900001</v>
      </c>
      <c r="K60" s="11">
        <f t="shared" ref="K60:K70" si="33">(J60-I60)/I60</f>
        <v>-0.22161973494022416</v>
      </c>
      <c r="L60" s="4">
        <v>517.08322252200003</v>
      </c>
      <c r="M60" s="4">
        <v>566.07949334160003</v>
      </c>
      <c r="N60" s="12">
        <f t="shared" ref="N60:N70" si="34">(M60-L60)/L60</f>
        <v>9.4755096830695149E-2</v>
      </c>
      <c r="O60" s="4">
        <v>331.59801294559998</v>
      </c>
      <c r="P60" s="4">
        <v>357.46602476689998</v>
      </c>
      <c r="Q60" s="12">
        <f t="shared" ref="Q60:Q70" si="35">(P60-O60)/O60</f>
        <v>7.801015329227487E-2</v>
      </c>
      <c r="R60" s="17">
        <v>255.31278646999999</v>
      </c>
      <c r="S60" s="17">
        <v>274.51935443240001</v>
      </c>
      <c r="T60" s="12">
        <f t="shared" ref="T60:T70" si="36">(S60-R60)/R60</f>
        <v>7.5227599165531192E-2</v>
      </c>
      <c r="U60" s="4">
        <v>104.8607141272</v>
      </c>
      <c r="V60" s="4">
        <v>91.570424822800007</v>
      </c>
      <c r="W60" s="11">
        <f t="shared" ref="W60:W70" si="37">(V60-U60)/U60</f>
        <v>-0.12674231159896898</v>
      </c>
    </row>
    <row r="61" spans="2:23" x14ac:dyDescent="0.3">
      <c r="B61" s="27" t="s">
        <v>11</v>
      </c>
      <c r="C61" s="4">
        <v>136.70452428329997</v>
      </c>
      <c r="D61" s="4">
        <v>140.42761962</v>
      </c>
      <c r="E61" s="11">
        <f t="shared" si="31"/>
        <v>2.7234616822077232E-2</v>
      </c>
      <c r="F61" s="4">
        <v>2113.0403954000003</v>
      </c>
      <c r="G61" s="4">
        <v>2093.9094161600001</v>
      </c>
      <c r="H61" s="11">
        <f t="shared" si="32"/>
        <v>-9.0537688165581443E-3</v>
      </c>
      <c r="I61" s="4">
        <v>2919.2770948000002</v>
      </c>
      <c r="J61" s="4">
        <v>2012.8339892700003</v>
      </c>
      <c r="K61" s="11">
        <f t="shared" si="33"/>
        <v>-0.31050259228375865</v>
      </c>
      <c r="L61" s="4">
        <v>650.46157999829995</v>
      </c>
      <c r="M61" s="4">
        <v>591.47703593999995</v>
      </c>
      <c r="N61" s="11">
        <f t="shared" si="34"/>
        <v>-9.0681057685919234E-2</v>
      </c>
      <c r="O61" s="4">
        <v>372.66259434839998</v>
      </c>
      <c r="P61" s="4">
        <v>384.05288772899996</v>
      </c>
      <c r="Q61" s="12">
        <f t="shared" si="35"/>
        <v>3.056462750310612E-2</v>
      </c>
      <c r="R61" s="17">
        <v>304.50800710000004</v>
      </c>
      <c r="S61" s="17">
        <v>300.48010164900001</v>
      </c>
      <c r="T61" s="11">
        <f t="shared" si="36"/>
        <v>-1.3227584684422694E-2</v>
      </c>
      <c r="U61" s="4">
        <v>114.64913829539999</v>
      </c>
      <c r="V61" s="4">
        <v>107.39500694999998</v>
      </c>
      <c r="W61" s="11">
        <f t="shared" si="37"/>
        <v>-6.3272445421345705E-2</v>
      </c>
    </row>
    <row r="62" spans="2:23" x14ac:dyDescent="0.3">
      <c r="B62" s="27" t="s">
        <v>12</v>
      </c>
      <c r="C62" s="4">
        <v>134.75582360099997</v>
      </c>
      <c r="D62" s="4">
        <v>93.202361859999996</v>
      </c>
      <c r="E62" s="11">
        <f t="shared" si="31"/>
        <v>-0.30836115746682746</v>
      </c>
      <c r="F62" s="4">
        <v>2132.1565632000002</v>
      </c>
      <c r="G62" s="4">
        <v>1501.88728487</v>
      </c>
      <c r="H62" s="11">
        <f t="shared" si="32"/>
        <v>-0.29560178141143367</v>
      </c>
      <c r="I62" s="4">
        <v>2045.8894431600002</v>
      </c>
      <c r="J62" s="4">
        <v>1677.2075075599998</v>
      </c>
      <c r="K62" s="11">
        <f t="shared" si="33"/>
        <v>-0.18020618701201602</v>
      </c>
      <c r="L62" s="4">
        <v>609.84112243949994</v>
      </c>
      <c r="M62" s="4">
        <v>508.6893991142</v>
      </c>
      <c r="N62" s="11">
        <f t="shared" si="34"/>
        <v>-0.16586569780776766</v>
      </c>
      <c r="O62" s="4">
        <v>330.57343569599999</v>
      </c>
      <c r="P62" s="5">
        <v>284.98279574189996</v>
      </c>
      <c r="Q62" s="11">
        <f t="shared" si="35"/>
        <v>-0.13791380380614074</v>
      </c>
      <c r="R62" s="17">
        <v>300.09488363999998</v>
      </c>
      <c r="S62" s="17">
        <v>237.34261388580001</v>
      </c>
      <c r="T62" s="11">
        <f t="shared" si="36"/>
        <v>-0.20910809605630895</v>
      </c>
      <c r="U62" s="4">
        <v>104.859722268</v>
      </c>
      <c r="V62" s="5">
        <v>83.173132506399995</v>
      </c>
      <c r="W62" s="11">
        <f t="shared" si="37"/>
        <v>-0.20681525081836014</v>
      </c>
    </row>
    <row r="63" spans="2:23" x14ac:dyDescent="0.3">
      <c r="B63" s="27" t="s">
        <v>13</v>
      </c>
      <c r="C63" s="4">
        <v>144.42072365549998</v>
      </c>
      <c r="D63" s="4">
        <v>117.13203329000002</v>
      </c>
      <c r="E63" s="11">
        <f t="shared" si="31"/>
        <v>-0.1889527325080726</v>
      </c>
      <c r="F63" s="4">
        <v>2104.0918051399999</v>
      </c>
      <c r="G63" s="4">
        <v>1478.2355122100003</v>
      </c>
      <c r="H63" s="11">
        <f t="shared" si="32"/>
        <v>-0.29744723657072419</v>
      </c>
      <c r="I63" s="4">
        <v>2131.2395244999998</v>
      </c>
      <c r="J63" s="4">
        <v>1946.0514262900001</v>
      </c>
      <c r="K63" s="11">
        <f t="shared" si="33"/>
        <v>-8.6892203377959498E-2</v>
      </c>
      <c r="L63" s="4">
        <v>648.37796084309991</v>
      </c>
      <c r="M63" s="4">
        <v>501.38495029439997</v>
      </c>
      <c r="N63" s="11">
        <f t="shared" si="34"/>
        <v>-0.22670883254199717</v>
      </c>
      <c r="O63" s="4">
        <v>361.50559283819996</v>
      </c>
      <c r="P63" s="5">
        <v>308.11113078479997</v>
      </c>
      <c r="Q63" s="11">
        <f t="shared" si="35"/>
        <v>-0.14770023786961961</v>
      </c>
      <c r="R63" s="17">
        <v>285.32076286</v>
      </c>
      <c r="S63" s="17">
        <v>214.20130621679999</v>
      </c>
      <c r="T63" s="11">
        <f t="shared" si="36"/>
        <v>-0.24926141347132388</v>
      </c>
      <c r="U63" s="4">
        <v>116.7248129868</v>
      </c>
      <c r="V63" s="5">
        <v>76.095295876799995</v>
      </c>
      <c r="W63" s="11">
        <f t="shared" si="37"/>
        <v>-0.34807952200013081</v>
      </c>
    </row>
    <row r="64" spans="2:23" x14ac:dyDescent="0.3">
      <c r="B64" s="27" t="s">
        <v>14</v>
      </c>
      <c r="C64" s="4">
        <v>134.29840652070001</v>
      </c>
      <c r="D64" s="4">
        <v>112.11711552</v>
      </c>
      <c r="E64" s="11">
        <f t="shared" si="31"/>
        <v>-0.16516421583364888</v>
      </c>
      <c r="F64" s="4">
        <v>1784.1309853400001</v>
      </c>
      <c r="G64" s="4">
        <v>1306.3073331600001</v>
      </c>
      <c r="H64" s="11">
        <f t="shared" si="32"/>
        <v>-0.26781870619714704</v>
      </c>
      <c r="I64" s="4">
        <v>2540.1414611400005</v>
      </c>
      <c r="J64" s="4">
        <v>2343.3635307600002</v>
      </c>
      <c r="K64" s="11">
        <f t="shared" si="33"/>
        <v>-7.7467311718807774E-2</v>
      </c>
      <c r="L64" s="4">
        <v>580.72352008600001</v>
      </c>
      <c r="M64" s="4">
        <v>476.14130436319994</v>
      </c>
      <c r="N64" s="11">
        <f t="shared" si="34"/>
        <v>-0.1800895126605383</v>
      </c>
      <c r="O64" s="4">
        <v>399.99171001410002</v>
      </c>
      <c r="P64" s="5">
        <v>343.22263718079995</v>
      </c>
      <c r="Q64" s="11">
        <f t="shared" si="35"/>
        <v>-0.14192562348679405</v>
      </c>
      <c r="R64" s="17">
        <v>281.52214050000003</v>
      </c>
      <c r="S64" s="17">
        <v>235.88528589119997</v>
      </c>
      <c r="T64" s="11">
        <f t="shared" si="36"/>
        <v>-0.16210751498175704</v>
      </c>
      <c r="U64" s="4">
        <v>111.9886943026</v>
      </c>
      <c r="V64" s="5">
        <v>72.011633188799991</v>
      </c>
      <c r="W64" s="11">
        <f t="shared" si="37"/>
        <v>-0.35697407995292496</v>
      </c>
    </row>
    <row r="65" spans="2:23" x14ac:dyDescent="0.3">
      <c r="B65" s="27" t="s">
        <v>15</v>
      </c>
      <c r="C65" s="5">
        <v>127.6257569924</v>
      </c>
      <c r="D65" s="5">
        <v>121.54902153000002</v>
      </c>
      <c r="E65" s="20">
        <f t="shared" si="31"/>
        <v>-4.7613707496064805E-2</v>
      </c>
      <c r="F65" s="5">
        <v>1890.5645358600002</v>
      </c>
      <c r="G65" s="5">
        <v>1805.5798039200001</v>
      </c>
      <c r="H65" s="20">
        <f t="shared" si="32"/>
        <v>-4.4952039630501858E-2</v>
      </c>
      <c r="I65" s="5">
        <v>3145.1467133999995</v>
      </c>
      <c r="J65" s="5">
        <v>3025.7699679000007</v>
      </c>
      <c r="K65" s="20">
        <f t="shared" si="33"/>
        <v>-3.795585909916073E-2</v>
      </c>
      <c r="L65" s="5">
        <v>513.48026538720001</v>
      </c>
      <c r="M65" s="5">
        <v>469.59207432689999</v>
      </c>
      <c r="N65" s="20">
        <f t="shared" si="34"/>
        <v>-8.5472011328819528E-2</v>
      </c>
      <c r="O65" s="5">
        <v>382.14978778139999</v>
      </c>
      <c r="P65" s="5">
        <v>376.55747605770006</v>
      </c>
      <c r="Q65" s="20">
        <f t="shared" si="35"/>
        <v>-1.4633821350959088E-2</v>
      </c>
      <c r="R65" s="21">
        <v>294.43506761999998</v>
      </c>
      <c r="S65" s="21">
        <v>314.11601117400005</v>
      </c>
      <c r="T65" s="19">
        <f t="shared" si="36"/>
        <v>6.684306904434506E-2</v>
      </c>
      <c r="U65" s="5">
        <v>110.5026375562</v>
      </c>
      <c r="V65" s="5">
        <v>87.546160879799999</v>
      </c>
      <c r="W65" s="20">
        <f t="shared" si="37"/>
        <v>-0.20774596140046592</v>
      </c>
    </row>
    <row r="66" spans="2:23" x14ac:dyDescent="0.3">
      <c r="B66" s="27" t="s">
        <v>16</v>
      </c>
      <c r="C66" s="5">
        <v>149.53335275999999</v>
      </c>
      <c r="D66" s="5">
        <v>118.57175107</v>
      </c>
      <c r="E66" s="20">
        <f t="shared" si="31"/>
        <v>-0.20705482167375155</v>
      </c>
      <c r="F66" s="5">
        <v>2300.4156909799999</v>
      </c>
      <c r="G66" s="5">
        <v>1711.8486961900001</v>
      </c>
      <c r="H66" s="20">
        <f t="shared" si="32"/>
        <v>-0.25585245184067773</v>
      </c>
      <c r="I66" s="5">
        <v>4488.64117988</v>
      </c>
      <c r="J66" s="5">
        <v>3278.0711698700002</v>
      </c>
      <c r="K66" s="20">
        <f t="shared" si="33"/>
        <v>-0.26969632044465702</v>
      </c>
      <c r="L66" s="5">
        <v>564.73765594400004</v>
      </c>
      <c r="M66" s="5">
        <v>463.06940461760001</v>
      </c>
      <c r="N66" s="20">
        <f t="shared" si="34"/>
        <v>-0.18002739901672424</v>
      </c>
      <c r="O66" s="5">
        <v>490.32554185999999</v>
      </c>
      <c r="P66" s="5">
        <v>402.98824470079995</v>
      </c>
      <c r="Q66" s="20">
        <f t="shared" si="35"/>
        <v>-0.17812104347632982</v>
      </c>
      <c r="R66" s="21">
        <v>431.11843737999999</v>
      </c>
      <c r="S66" s="21">
        <v>376.49426552320006</v>
      </c>
      <c r="T66" s="20">
        <f t="shared" si="36"/>
        <v>-0.12670340008829786</v>
      </c>
      <c r="U66" s="5">
        <v>140.06877557199999</v>
      </c>
      <c r="V66" s="5">
        <v>93.483870022399998</v>
      </c>
      <c r="W66" s="20">
        <f t="shared" si="37"/>
        <v>-0.3325859411518437</v>
      </c>
    </row>
    <row r="67" spans="2:23" x14ac:dyDescent="0.3">
      <c r="B67" s="27" t="s">
        <v>17</v>
      </c>
      <c r="C67" s="5">
        <v>160.68015412800003</v>
      </c>
      <c r="D67" s="5">
        <v>121.67574871000001</v>
      </c>
      <c r="E67" s="20">
        <f t="shared" si="31"/>
        <v>-0.24274563109348632</v>
      </c>
      <c r="F67" s="5">
        <v>2215.7918699399997</v>
      </c>
      <c r="G67" s="5">
        <v>1547.04133247</v>
      </c>
      <c r="H67" s="20">
        <f t="shared" si="32"/>
        <v>-0.30181108006687851</v>
      </c>
      <c r="I67" s="5">
        <v>4289.6232621000008</v>
      </c>
      <c r="J67" s="5">
        <v>2792.4686627900001</v>
      </c>
      <c r="K67" s="20">
        <f t="shared" si="33"/>
        <v>-0.34901773601839881</v>
      </c>
      <c r="L67" s="5">
        <v>473.22842852219998</v>
      </c>
      <c r="M67" s="5">
        <v>363.24633491999998</v>
      </c>
      <c r="N67" s="20">
        <f t="shared" si="34"/>
        <v>-0.23240804434689735</v>
      </c>
      <c r="O67" s="5">
        <v>541.50754741200001</v>
      </c>
      <c r="P67" s="5">
        <v>381.86178404000003</v>
      </c>
      <c r="Q67" s="20">
        <f t="shared" si="35"/>
        <v>-0.29481724517966001</v>
      </c>
      <c r="R67" s="21">
        <v>434.10892932000002</v>
      </c>
      <c r="S67" s="21">
        <v>332.78311178000001</v>
      </c>
      <c r="T67" s="20">
        <f t="shared" si="36"/>
        <v>-0.23341104201362434</v>
      </c>
      <c r="U67" s="5">
        <v>129.66699316740002</v>
      </c>
      <c r="V67" s="5">
        <v>81.888631170000011</v>
      </c>
      <c r="W67" s="20">
        <f t="shared" si="37"/>
        <v>-0.36846973027066471</v>
      </c>
    </row>
    <row r="68" spans="2:23" x14ac:dyDescent="0.3">
      <c r="B68" s="27" t="s">
        <v>18</v>
      </c>
      <c r="C68" s="5">
        <v>139.2214556122</v>
      </c>
      <c r="D68" s="5">
        <v>113.41497136</v>
      </c>
      <c r="E68" s="20">
        <f t="shared" si="31"/>
        <v>-0.18536283892968133</v>
      </c>
      <c r="F68" s="5">
        <v>1963.2868337600003</v>
      </c>
      <c r="G68" s="5">
        <v>1398.7106033</v>
      </c>
      <c r="H68" s="20">
        <f t="shared" si="32"/>
        <v>-0.28756686020185285</v>
      </c>
      <c r="I68" s="5">
        <v>3424.6687068999995</v>
      </c>
      <c r="J68" s="5">
        <v>2678.74165726</v>
      </c>
      <c r="K68" s="20">
        <f t="shared" si="33"/>
        <v>-0.21780998790835174</v>
      </c>
      <c r="L68" s="5">
        <v>417.77002965359998</v>
      </c>
      <c r="M68" s="5">
        <v>334.86225579239999</v>
      </c>
      <c r="N68" s="20">
        <f t="shared" si="34"/>
        <v>-0.19845313923055743</v>
      </c>
      <c r="O68" s="5">
        <v>508.64065257459998</v>
      </c>
      <c r="P68" s="5">
        <v>366.93806334569996</v>
      </c>
      <c r="Q68" s="20">
        <f t="shared" si="35"/>
        <v>-0.27859076641169012</v>
      </c>
      <c r="R68" s="21">
        <v>371.51390360000005</v>
      </c>
      <c r="S68" s="21">
        <v>326.90139274590001</v>
      </c>
      <c r="T68" s="20">
        <f t="shared" si="36"/>
        <v>-0.12008301821762568</v>
      </c>
      <c r="U68" s="5">
        <v>115.8201815316</v>
      </c>
      <c r="V68" s="5">
        <v>85.931813385599995</v>
      </c>
      <c r="W68" s="20">
        <f t="shared" si="37"/>
        <v>-0.25805837765713879</v>
      </c>
    </row>
    <row r="69" spans="2:23" x14ac:dyDescent="0.3">
      <c r="B69" s="27" t="s">
        <v>19</v>
      </c>
      <c r="C69" s="5">
        <v>136.92071859659998</v>
      </c>
      <c r="D69" s="5">
        <v>121.46196564</v>
      </c>
      <c r="E69" s="20">
        <f t="shared" si="31"/>
        <v>-0.11290294934943361</v>
      </c>
      <c r="F69" s="5">
        <v>1797.3125219999999</v>
      </c>
      <c r="G69" s="5">
        <v>1352.8332298800001</v>
      </c>
      <c r="H69" s="20">
        <f t="shared" si="32"/>
        <v>-0.24730217292727452</v>
      </c>
      <c r="I69" s="5">
        <v>2934.8261477400001</v>
      </c>
      <c r="J69" s="5">
        <v>2275.9531707600004</v>
      </c>
      <c r="K69" s="20">
        <f t="shared" si="33"/>
        <v>-0.22450153563180333</v>
      </c>
      <c r="L69" s="5">
        <v>391.04007277280004</v>
      </c>
      <c r="M69" s="5">
        <v>330.00877693140001</v>
      </c>
      <c r="N69" s="20">
        <f t="shared" si="34"/>
        <v>-0.15607427496787549</v>
      </c>
      <c r="O69" s="5">
        <v>459.3395296978</v>
      </c>
      <c r="P69" s="5">
        <v>380.22798808200002</v>
      </c>
      <c r="Q69" s="20">
        <f t="shared" si="35"/>
        <v>-0.17222889932387825</v>
      </c>
      <c r="R69" s="21">
        <v>345.01281312000003</v>
      </c>
      <c r="S69" s="21">
        <v>329.90772246120002</v>
      </c>
      <c r="T69" s="20">
        <f t="shared" si="36"/>
        <v>-4.3781245462168557E-2</v>
      </c>
      <c r="U69" s="5">
        <v>109.84544818079999</v>
      </c>
      <c r="V69" s="5">
        <v>75.649282163399988</v>
      </c>
      <c r="W69" s="20">
        <f t="shared" si="37"/>
        <v>-0.31131163451684279</v>
      </c>
    </row>
    <row r="70" spans="2:23" x14ac:dyDescent="0.3">
      <c r="B70" s="27" t="s">
        <v>20</v>
      </c>
      <c r="C70" s="5">
        <v>132.7524129258</v>
      </c>
      <c r="D70" s="5">
        <v>97.174733400000008</v>
      </c>
      <c r="E70" s="20">
        <f t="shared" si="31"/>
        <v>-0.26800024754115476</v>
      </c>
      <c r="F70" s="5">
        <v>1743.9952269600001</v>
      </c>
      <c r="G70" s="5">
        <v>1244.0272464000002</v>
      </c>
      <c r="H70" s="20">
        <f t="shared" si="32"/>
        <v>-0.28667967253070187</v>
      </c>
      <c r="I70" s="5">
        <v>2561.5403934599999</v>
      </c>
      <c r="J70" s="5">
        <v>1991.7251338500005</v>
      </c>
      <c r="K70" s="20">
        <f t="shared" si="33"/>
        <v>-0.22245023387678131</v>
      </c>
      <c r="L70" s="5">
        <v>419.74376365779995</v>
      </c>
      <c r="M70" s="5">
        <v>306.38151702900007</v>
      </c>
      <c r="N70" s="20">
        <f t="shared" si="34"/>
        <v>-0.27007488006711522</v>
      </c>
      <c r="O70" s="5">
        <v>415.55307431039995</v>
      </c>
      <c r="P70" s="5">
        <v>335.186617899</v>
      </c>
      <c r="Q70" s="20">
        <f t="shared" si="35"/>
        <v>-0.19339637071574095</v>
      </c>
      <c r="R70" s="17">
        <v>320.11294888000003</v>
      </c>
      <c r="S70" s="17">
        <v>273.22710904740001</v>
      </c>
      <c r="T70" s="11">
        <f t="shared" si="36"/>
        <v>-0.1464665518737763</v>
      </c>
      <c r="U70" s="5">
        <v>92.001166606799984</v>
      </c>
      <c r="V70" s="5">
        <v>64.426452658800002</v>
      </c>
      <c r="W70" s="11">
        <f t="shared" si="37"/>
        <v>-0.29972135098949804</v>
      </c>
    </row>
    <row r="71" spans="2:23" x14ac:dyDescent="0.3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4"/>
      <c r="N71" s="2"/>
      <c r="O71" s="2"/>
      <c r="P71" s="2"/>
      <c r="Q71" s="2"/>
      <c r="R71" s="4"/>
      <c r="S71" s="2"/>
      <c r="T71" s="2"/>
      <c r="U71" s="2"/>
      <c r="V71" s="2"/>
      <c r="W71" s="2"/>
    </row>
    <row r="72" spans="2:23" s="6" customFormat="1" ht="18.600000000000001" customHeight="1" x14ac:dyDescent="0.3">
      <c r="B72" s="9" t="s">
        <v>8</v>
      </c>
      <c r="C72" s="10">
        <f>SUM(C59:C70)</f>
        <v>1669.6599395771</v>
      </c>
      <c r="D72" s="10">
        <f>SUM(D59:D70)</f>
        <v>1394.4463857799999</v>
      </c>
      <c r="E72" s="20">
        <f t="shared" ref="E72" si="38">(D72-C72)/C72</f>
        <v>-0.16483209980279431</v>
      </c>
      <c r="F72" s="10">
        <f>SUM(F59:F70)</f>
        <v>23459.431990740002</v>
      </c>
      <c r="G72" s="10">
        <f>SUM(G59:G70)</f>
        <v>19143.691084640006</v>
      </c>
      <c r="H72" s="20">
        <f t="shared" ref="H72" si="39">(G72-F72)/F72</f>
        <v>-0.18396612960635714</v>
      </c>
      <c r="I72" s="10">
        <f>SUM(I59:I70)</f>
        <v>36358.650024570001</v>
      </c>
      <c r="J72" s="10">
        <f>SUM(J59:J70)</f>
        <v>28862.090873940004</v>
      </c>
      <c r="K72" s="20">
        <f t="shared" ref="K72" si="40">(J72-I72)/I72</f>
        <v>-0.20618364943594067</v>
      </c>
      <c r="L72" s="10">
        <f>SUM(L59:L70)</f>
        <v>6307.3520455409007</v>
      </c>
      <c r="M72" s="10">
        <f>SUM(M59:M70)</f>
        <v>5459.933608691299</v>
      </c>
      <c r="N72" s="20">
        <f t="shared" ref="N72" si="41">(M72-L72)/L72</f>
        <v>-0.13435407295026441</v>
      </c>
      <c r="O72" s="10">
        <f t="shared" ref="O72:P72" si="42">SUM(O59:O70)</f>
        <v>4942.3820706891001</v>
      </c>
      <c r="P72" s="10">
        <f t="shared" si="42"/>
        <v>4326.3622133035005</v>
      </c>
      <c r="Q72" s="20">
        <f t="shared" ref="Q72" si="43">(P72-O72)/O72</f>
        <v>-0.12464027438083312</v>
      </c>
      <c r="R72" s="10">
        <f t="shared" ref="R72:S72" si="44">SUM(R59:R70)</f>
        <v>3891.1407629199998</v>
      </c>
      <c r="S72" s="10">
        <f t="shared" si="44"/>
        <v>3493.4595203376007</v>
      </c>
      <c r="T72" s="11">
        <f t="shared" ref="T72" si="45">(S72-R72)/R72</f>
        <v>-0.10220171070963009</v>
      </c>
      <c r="U72" s="10">
        <f t="shared" ref="U72:V72" si="46">SUM(U59:U70)</f>
        <v>1347.3997922650001</v>
      </c>
      <c r="V72" s="10">
        <f t="shared" si="46"/>
        <v>1021.5280817502</v>
      </c>
      <c r="W72" s="11">
        <f t="shared" ref="W72" si="47">(V72-U72)/U72</f>
        <v>-0.24185227902329168</v>
      </c>
    </row>
    <row r="73" spans="2:23" s="6" customFormat="1" ht="18" customHeight="1" x14ac:dyDescent="0.3">
      <c r="B73" s="22"/>
      <c r="C73" s="24"/>
      <c r="D73" s="24"/>
      <c r="E73" s="26"/>
      <c r="F73" s="24"/>
      <c r="G73" s="24"/>
      <c r="H73" s="26"/>
      <c r="I73" s="24"/>
      <c r="J73" s="24"/>
      <c r="K73" s="26"/>
      <c r="L73" s="24"/>
      <c r="M73" s="24"/>
      <c r="N73" s="26"/>
      <c r="O73" s="24"/>
      <c r="P73" s="24"/>
      <c r="Q73" s="26"/>
      <c r="R73" s="24"/>
      <c r="S73" s="24"/>
      <c r="T73" s="26"/>
      <c r="U73" s="24"/>
      <c r="V73" s="24"/>
      <c r="W73" s="26"/>
    </row>
    <row r="74" spans="2:23" s="6" customFormat="1" ht="18" customHeight="1" x14ac:dyDescent="0.3">
      <c r="B74" s="46" t="s">
        <v>50</v>
      </c>
      <c r="C74" s="47"/>
      <c r="D74" s="29"/>
      <c r="E74" s="20"/>
      <c r="F74" s="29"/>
      <c r="G74" s="29"/>
      <c r="H74" s="20"/>
      <c r="I74" s="29"/>
      <c r="J74" s="29"/>
      <c r="K74" s="20"/>
      <c r="L74" s="29"/>
      <c r="M74" s="29"/>
      <c r="N74" s="20"/>
      <c r="O74" s="29"/>
      <c r="P74" s="29"/>
      <c r="Q74" s="20"/>
      <c r="R74" s="29"/>
      <c r="S74" s="29"/>
      <c r="T74" s="20"/>
      <c r="U74" s="29"/>
      <c r="V74" s="29"/>
      <c r="W74" s="20"/>
    </row>
    <row r="75" spans="2:23" s="33" customFormat="1" ht="21" customHeight="1" x14ac:dyDescent="0.3">
      <c r="B75" s="30" t="s">
        <v>3</v>
      </c>
      <c r="C75" s="31" t="s">
        <v>46</v>
      </c>
      <c r="D75" s="31" t="s">
        <v>0</v>
      </c>
      <c r="E75" s="32" t="s">
        <v>2</v>
      </c>
      <c r="F75" s="32" t="s">
        <v>46</v>
      </c>
      <c r="G75" s="32" t="s">
        <v>0</v>
      </c>
      <c r="H75" s="32" t="s">
        <v>2</v>
      </c>
      <c r="I75" s="32" t="s">
        <v>46</v>
      </c>
      <c r="J75" s="32" t="s">
        <v>0</v>
      </c>
      <c r="K75" s="32" t="s">
        <v>2</v>
      </c>
      <c r="L75" s="32" t="s">
        <v>46</v>
      </c>
      <c r="M75" s="32" t="s">
        <v>0</v>
      </c>
      <c r="N75" s="32" t="s">
        <v>2</v>
      </c>
      <c r="O75" s="32" t="s">
        <v>46</v>
      </c>
      <c r="P75" s="32" t="s">
        <v>0</v>
      </c>
      <c r="Q75" s="32" t="s">
        <v>2</v>
      </c>
      <c r="R75" s="32" t="s">
        <v>46</v>
      </c>
      <c r="S75" s="32" t="s">
        <v>0</v>
      </c>
      <c r="T75" s="32" t="s">
        <v>2</v>
      </c>
      <c r="U75" s="32" t="s">
        <v>46</v>
      </c>
      <c r="V75" s="32" t="s">
        <v>0</v>
      </c>
      <c r="W75" s="32" t="s">
        <v>2</v>
      </c>
    </row>
    <row r="76" spans="2:23" x14ac:dyDescent="0.3">
      <c r="B76" s="27" t="s">
        <v>9</v>
      </c>
      <c r="C76" s="5">
        <v>116.2326014436</v>
      </c>
      <c r="D76" s="5">
        <v>137.48120208479997</v>
      </c>
      <c r="E76" s="20">
        <f>(D76-C76)/C76</f>
        <v>0.18281102184149695</v>
      </c>
      <c r="F76" s="5">
        <v>1203.3016757799996</v>
      </c>
      <c r="G76" s="5">
        <v>1754.7634106199998</v>
      </c>
      <c r="H76" s="19">
        <f>(G76-F76)/F76</f>
        <v>0.45829050681121486</v>
      </c>
      <c r="I76" s="5">
        <v>3050.8894581111999</v>
      </c>
      <c r="J76" s="5">
        <v>3123.6769410099992</v>
      </c>
      <c r="K76" s="20">
        <f>(J76-I76)/I76</f>
        <v>2.385779094856548E-2</v>
      </c>
      <c r="L76" s="5">
        <v>396.99489775400002</v>
      </c>
      <c r="M76" s="5">
        <v>520.86442371439989</v>
      </c>
      <c r="N76" s="19">
        <f>(M76-L76)/L76</f>
        <v>0.31201792935171746</v>
      </c>
      <c r="O76" s="5">
        <v>290.94837184819994</v>
      </c>
      <c r="P76" s="5">
        <v>348.53459121060001</v>
      </c>
      <c r="Q76" s="19">
        <f>(P76-O76)/O76</f>
        <v>0.19792590347419176</v>
      </c>
      <c r="R76" s="21">
        <v>231.86209034019998</v>
      </c>
      <c r="S76" s="21">
        <v>268.08008242999995</v>
      </c>
      <c r="T76" s="19">
        <f>(S76-R76)/R76</f>
        <v>0.1562048890211378</v>
      </c>
      <c r="U76" s="5">
        <v>74.781744510599992</v>
      </c>
      <c r="V76" s="5">
        <v>96.411507670199995</v>
      </c>
      <c r="W76" s="19">
        <f>(V76-U76)/U76</f>
        <v>0.28923854747108868</v>
      </c>
    </row>
    <row r="77" spans="2:23" x14ac:dyDescent="0.3">
      <c r="B77" s="27" t="s">
        <v>10</v>
      </c>
      <c r="C77" s="4">
        <v>114.8019565</v>
      </c>
      <c r="D77" s="4">
        <v>135.2654084168</v>
      </c>
      <c r="E77" s="11">
        <f t="shared" ref="E77:E87" si="48">(D77-C77)/C77</f>
        <v>0.17825002761864947</v>
      </c>
      <c r="F77" s="4">
        <v>1290.4879706400002</v>
      </c>
      <c r="G77" s="4">
        <v>1659.88215154</v>
      </c>
      <c r="H77" s="12">
        <f t="shared" ref="H77:H87" si="49">(G77-F77)/F77</f>
        <v>0.2862438002554985</v>
      </c>
      <c r="I77" s="4">
        <v>2834.0973852399998</v>
      </c>
      <c r="J77" s="4">
        <v>2753.9791564799998</v>
      </c>
      <c r="K77" s="11">
        <f t="shared" ref="K77:K87" si="50">(J77-I77)/I77</f>
        <v>-2.8269398637201494E-2</v>
      </c>
      <c r="L77" s="4">
        <v>493.95942166999998</v>
      </c>
      <c r="M77" s="4">
        <v>517.08322252200003</v>
      </c>
      <c r="N77" s="12">
        <f t="shared" ref="N77:N87" si="51">(M77-L77)/L77</f>
        <v>4.6813158809325003E-2</v>
      </c>
      <c r="O77" s="4">
        <v>276.55939684999998</v>
      </c>
      <c r="P77" s="4">
        <v>331.59801294559998</v>
      </c>
      <c r="Q77" s="12">
        <f t="shared" ref="Q77:Q87" si="52">(P77-O77)/O77</f>
        <v>0.19901191831659867</v>
      </c>
      <c r="R77" s="17">
        <v>191.34586680000001</v>
      </c>
      <c r="S77" s="17">
        <v>255.31278646999999</v>
      </c>
      <c r="T77" s="12">
        <f t="shared" ref="T77:T87" si="53">(S77-R77)/R77</f>
        <v>0.33429998117942089</v>
      </c>
      <c r="U77" s="4">
        <v>78.435377459999998</v>
      </c>
      <c r="V77" s="4">
        <v>104.8607141272</v>
      </c>
      <c r="W77" s="11">
        <f t="shared" ref="W77:W87" si="54">(V77-U77)/U77</f>
        <v>0.33690583921364098</v>
      </c>
    </row>
    <row r="78" spans="2:23" x14ac:dyDescent="0.3">
      <c r="B78" s="27" t="s">
        <v>11</v>
      </c>
      <c r="C78" s="4">
        <v>123.30327915550001</v>
      </c>
      <c r="D78" s="4">
        <v>136.70452428329997</v>
      </c>
      <c r="E78" s="11">
        <f t="shared" si="48"/>
        <v>0.10868522897026456</v>
      </c>
      <c r="F78" s="4">
        <v>1374.1767569599997</v>
      </c>
      <c r="G78" s="4">
        <v>2113.0403954000003</v>
      </c>
      <c r="H78" s="11">
        <f t="shared" si="49"/>
        <v>0.53767729274837961</v>
      </c>
      <c r="I78" s="4">
        <v>2815.5998051531001</v>
      </c>
      <c r="J78" s="4">
        <v>2919.2770948000002</v>
      </c>
      <c r="K78" s="11">
        <f t="shared" si="50"/>
        <v>3.6822452344665725E-2</v>
      </c>
      <c r="L78" s="4">
        <v>537.31986899030005</v>
      </c>
      <c r="M78" s="4">
        <v>650.46157999829995</v>
      </c>
      <c r="N78" s="11">
        <f t="shared" si="51"/>
        <v>0.21056677323436626</v>
      </c>
      <c r="O78" s="4">
        <v>313.48076538970008</v>
      </c>
      <c r="P78" s="4">
        <v>372.66259434839998</v>
      </c>
      <c r="Q78" s="12">
        <f t="shared" si="52"/>
        <v>0.18878934688426152</v>
      </c>
      <c r="R78" s="17">
        <v>225.68518080830003</v>
      </c>
      <c r="S78" s="17">
        <v>304.50800710000004</v>
      </c>
      <c r="T78" s="11">
        <f t="shared" si="53"/>
        <v>0.34926008880775011</v>
      </c>
      <c r="U78" s="4">
        <v>93.966391321099991</v>
      </c>
      <c r="V78" s="4">
        <v>114.64913829539999</v>
      </c>
      <c r="W78" s="11">
        <f t="shared" si="54"/>
        <v>0.22010792032678314</v>
      </c>
    </row>
    <row r="79" spans="2:23" x14ac:dyDescent="0.3">
      <c r="B79" s="27" t="s">
        <v>12</v>
      </c>
      <c r="C79" s="4">
        <v>131.69747308379999</v>
      </c>
      <c r="D79" s="4">
        <v>134.75582360099997</v>
      </c>
      <c r="E79" s="11">
        <f t="shared" si="48"/>
        <v>2.3222545167999799E-2</v>
      </c>
      <c r="F79" s="4">
        <v>1572.065934</v>
      </c>
      <c r="G79" s="4">
        <v>2132.1565632000002</v>
      </c>
      <c r="H79" s="11">
        <f t="shared" si="49"/>
        <v>0.3562768056266527</v>
      </c>
      <c r="I79" s="4">
        <v>1917.7209417114</v>
      </c>
      <c r="J79" s="4">
        <v>2045.8894431600002</v>
      </c>
      <c r="K79" s="11">
        <f t="shared" si="50"/>
        <v>6.6833760147720397E-2</v>
      </c>
      <c r="L79" s="4">
        <v>859.8071318100001</v>
      </c>
      <c r="M79" s="4">
        <v>609.84112243949994</v>
      </c>
      <c r="N79" s="11">
        <f t="shared" si="51"/>
        <v>-0.29072334960084695</v>
      </c>
      <c r="O79" s="4">
        <v>443.66066872599998</v>
      </c>
      <c r="P79" s="4">
        <v>330.57343569599999</v>
      </c>
      <c r="Q79" s="11">
        <f t="shared" si="52"/>
        <v>-0.25489578184772888</v>
      </c>
      <c r="R79" s="17">
        <v>221.27704776840002</v>
      </c>
      <c r="S79" s="17">
        <v>300.09488363999998</v>
      </c>
      <c r="T79" s="11">
        <f t="shared" si="53"/>
        <v>0.35619526139961327</v>
      </c>
      <c r="U79" s="4">
        <v>164.267165788</v>
      </c>
      <c r="V79" s="4">
        <v>104.859722268</v>
      </c>
      <c r="W79" s="11">
        <f t="shared" si="54"/>
        <v>-0.36165135762231443</v>
      </c>
    </row>
    <row r="80" spans="2:23" x14ac:dyDescent="0.3">
      <c r="B80" s="27" t="s">
        <v>13</v>
      </c>
      <c r="C80" s="4">
        <v>119.2049475155</v>
      </c>
      <c r="D80" s="4">
        <v>144.42072365549998</v>
      </c>
      <c r="E80" s="11">
        <f t="shared" si="48"/>
        <v>0.21153296625310983</v>
      </c>
      <c r="F80" s="4">
        <v>1287.09560012</v>
      </c>
      <c r="G80" s="4">
        <v>2104.0918051399999</v>
      </c>
      <c r="H80" s="11">
        <f t="shared" si="49"/>
        <v>0.63475953530089668</v>
      </c>
      <c r="I80" s="4">
        <v>1819.2176982254</v>
      </c>
      <c r="J80" s="4">
        <v>2131.2395244999998</v>
      </c>
      <c r="K80" s="11">
        <f t="shared" si="50"/>
        <v>0.1715142869261711</v>
      </c>
      <c r="L80" s="4">
        <v>434.33361300339999</v>
      </c>
      <c r="M80" s="4">
        <v>648.37796084309991</v>
      </c>
      <c r="N80" s="11">
        <f t="shared" si="51"/>
        <v>0.49281092098673096</v>
      </c>
      <c r="O80" s="4">
        <v>265.9508307511</v>
      </c>
      <c r="P80" s="4">
        <v>361.50559283819996</v>
      </c>
      <c r="Q80" s="11">
        <f t="shared" si="52"/>
        <v>0.35929484340106627</v>
      </c>
      <c r="R80" s="17">
        <v>191.16702749430002</v>
      </c>
      <c r="S80" s="17">
        <v>285.32076286</v>
      </c>
      <c r="T80" s="11">
        <f t="shared" si="53"/>
        <v>0.49252078980255815</v>
      </c>
      <c r="U80" s="4">
        <v>86.486752711699992</v>
      </c>
      <c r="V80" s="4">
        <v>116.7248129868</v>
      </c>
      <c r="W80" s="11">
        <f t="shared" si="54"/>
        <v>0.34962649570041476</v>
      </c>
    </row>
    <row r="81" spans="2:23" x14ac:dyDescent="0.3">
      <c r="B81" s="27" t="s">
        <v>14</v>
      </c>
      <c r="C81" s="4">
        <v>102.80491142309998</v>
      </c>
      <c r="D81" s="4">
        <v>134.29840652070001</v>
      </c>
      <c r="E81" s="11">
        <f t="shared" si="48"/>
        <v>0.30634232024174995</v>
      </c>
      <c r="F81" s="4">
        <v>1244.47800499</v>
      </c>
      <c r="G81" s="4">
        <v>1784.1309853400001</v>
      </c>
      <c r="H81" s="11">
        <f t="shared" si="49"/>
        <v>0.43363802187434913</v>
      </c>
      <c r="I81" s="4">
        <v>2094.4160174357999</v>
      </c>
      <c r="J81" s="4">
        <v>2540.1414611400005</v>
      </c>
      <c r="K81" s="11">
        <f t="shared" si="50"/>
        <v>0.21281609765852713</v>
      </c>
      <c r="L81" s="4">
        <v>414.11498885790002</v>
      </c>
      <c r="M81" s="4">
        <v>580.72352008600001</v>
      </c>
      <c r="N81" s="11">
        <f t="shared" si="51"/>
        <v>0.40232431984071526</v>
      </c>
      <c r="O81" s="4">
        <v>298.17233530649997</v>
      </c>
      <c r="P81" s="4">
        <v>399.99171001410002</v>
      </c>
      <c r="Q81" s="11">
        <f t="shared" si="52"/>
        <v>0.3414782749812687</v>
      </c>
      <c r="R81" s="17">
        <v>143.86912582740001</v>
      </c>
      <c r="S81" s="17">
        <v>281.52214050000003</v>
      </c>
      <c r="T81" s="11">
        <f t="shared" si="53"/>
        <v>0.95679329307764427</v>
      </c>
      <c r="U81" s="4">
        <v>74.914072042800001</v>
      </c>
      <c r="V81" s="4">
        <v>111.9886943026</v>
      </c>
      <c r="W81" s="11">
        <f t="shared" si="54"/>
        <v>0.49489530136098431</v>
      </c>
    </row>
    <row r="82" spans="2:23" x14ac:dyDescent="0.3">
      <c r="B82" s="27" t="s">
        <v>15</v>
      </c>
      <c r="C82" s="4">
        <v>125.30110300930001</v>
      </c>
      <c r="D82" s="4">
        <v>127.6257569924</v>
      </c>
      <c r="E82" s="11">
        <f t="shared" si="48"/>
        <v>1.8552542054856878E-2</v>
      </c>
      <c r="F82" s="4">
        <v>1371.78943914</v>
      </c>
      <c r="G82" s="4">
        <v>1890.5645358600002</v>
      </c>
      <c r="H82" s="11">
        <f t="shared" si="49"/>
        <v>0.37817399807745261</v>
      </c>
      <c r="I82" s="4">
        <v>2525.5184817603999</v>
      </c>
      <c r="J82" s="4">
        <v>3145.1467133999995</v>
      </c>
      <c r="K82" s="11">
        <f t="shared" si="50"/>
        <v>0.24534694008958147</v>
      </c>
      <c r="L82" s="4">
        <v>392.0960769518</v>
      </c>
      <c r="M82" s="4">
        <v>513.48026538720001</v>
      </c>
      <c r="N82" s="11">
        <f t="shared" si="51"/>
        <v>0.30957766621654226</v>
      </c>
      <c r="O82" s="4">
        <v>321.93627870780006</v>
      </c>
      <c r="P82" s="4">
        <v>382.14978778139999</v>
      </c>
      <c r="Q82" s="11">
        <f t="shared" si="52"/>
        <v>0.18703548825030589</v>
      </c>
      <c r="R82" s="17">
        <v>193.44948572870001</v>
      </c>
      <c r="S82" s="17">
        <v>294.43506761999998</v>
      </c>
      <c r="T82" s="12">
        <f t="shared" si="53"/>
        <v>0.52202558983757397</v>
      </c>
      <c r="U82" s="4">
        <v>80.064483789300013</v>
      </c>
      <c r="V82" s="4">
        <v>110.5026375562</v>
      </c>
      <c r="W82" s="11">
        <f t="shared" si="54"/>
        <v>0.38017048666674608</v>
      </c>
    </row>
    <row r="83" spans="2:23" x14ac:dyDescent="0.3">
      <c r="B83" s="27" t="s">
        <v>16</v>
      </c>
      <c r="C83" s="4">
        <v>107.50809084149999</v>
      </c>
      <c r="D83" s="4">
        <v>149.53335275999999</v>
      </c>
      <c r="E83" s="11">
        <f t="shared" si="48"/>
        <v>0.39090324820722711</v>
      </c>
      <c r="F83" s="4">
        <v>1450.59854518</v>
      </c>
      <c r="G83" s="4">
        <v>2300.4156909799999</v>
      </c>
      <c r="H83" s="11">
        <f t="shared" si="49"/>
        <v>0.58583896187111428</v>
      </c>
      <c r="I83" s="4">
        <v>3408.4235606781003</v>
      </c>
      <c r="J83" s="4">
        <v>4488.64117988</v>
      </c>
      <c r="K83" s="11">
        <f t="shared" si="50"/>
        <v>0.31692587495991609</v>
      </c>
      <c r="L83" s="4">
        <v>395.53552484940002</v>
      </c>
      <c r="M83" s="4">
        <v>564.73765594400004</v>
      </c>
      <c r="N83" s="11">
        <f t="shared" si="51"/>
        <v>0.42777985911385241</v>
      </c>
      <c r="O83" s="4">
        <v>333.02505920729999</v>
      </c>
      <c r="P83" s="4">
        <v>490.32554185999999</v>
      </c>
      <c r="Q83" s="11">
        <f t="shared" si="52"/>
        <v>0.47233827696667197</v>
      </c>
      <c r="R83" s="17">
        <v>276.98069753789997</v>
      </c>
      <c r="S83" s="17">
        <v>431.11843737999999</v>
      </c>
      <c r="T83" s="11">
        <f t="shared" si="53"/>
        <v>0.55649271307437931</v>
      </c>
      <c r="U83" s="4">
        <v>86.939682582299994</v>
      </c>
      <c r="V83" s="4">
        <v>140.06877557199999</v>
      </c>
      <c r="W83" s="11">
        <f t="shared" si="54"/>
        <v>0.61110290964550318</v>
      </c>
    </row>
    <row r="84" spans="2:23" x14ac:dyDescent="0.3">
      <c r="B84" s="27" t="s">
        <v>17</v>
      </c>
      <c r="C84" s="4">
        <v>133.77381341939997</v>
      </c>
      <c r="D84" s="4">
        <v>160.68015412800003</v>
      </c>
      <c r="E84" s="11">
        <f t="shared" si="48"/>
        <v>0.20113309190226072</v>
      </c>
      <c r="F84" s="4">
        <v>1692.8325854799998</v>
      </c>
      <c r="G84" s="4">
        <v>2215.7918699399997</v>
      </c>
      <c r="H84" s="11">
        <f t="shared" si="49"/>
        <v>0.30892557772434165</v>
      </c>
      <c r="I84" s="4">
        <v>3745.4582320154996</v>
      </c>
      <c r="J84" s="4">
        <v>4289.6232621000008</v>
      </c>
      <c r="K84" s="11">
        <f t="shared" si="50"/>
        <v>0.14528663687478263</v>
      </c>
      <c r="L84" s="4">
        <v>458.99964938520003</v>
      </c>
      <c r="M84" s="4">
        <v>473.22842852219998</v>
      </c>
      <c r="N84" s="11">
        <f t="shared" si="51"/>
        <v>3.0999542496510542E-2</v>
      </c>
      <c r="O84" s="4">
        <v>347.5914506757</v>
      </c>
      <c r="P84" s="4">
        <v>541.50754741200001</v>
      </c>
      <c r="Q84" s="11">
        <f t="shared" si="52"/>
        <v>0.55788511587191525</v>
      </c>
      <c r="R84" s="17">
        <v>329.16691269</v>
      </c>
      <c r="S84" s="17">
        <v>434.10892932000002</v>
      </c>
      <c r="T84" s="11">
        <f t="shared" si="53"/>
        <v>0.31881095147868466</v>
      </c>
      <c r="U84" s="4">
        <v>106.7462343486</v>
      </c>
      <c r="V84" s="4">
        <v>129.66699316740002</v>
      </c>
      <c r="W84" s="11">
        <f t="shared" si="54"/>
        <v>0.2147219427333423</v>
      </c>
    </row>
    <row r="85" spans="2:23" x14ac:dyDescent="0.3">
      <c r="B85" s="27" t="s">
        <v>18</v>
      </c>
      <c r="C85" s="4">
        <v>109.01304892559999</v>
      </c>
      <c r="D85" s="4">
        <v>139.2214556122</v>
      </c>
      <c r="E85" s="11">
        <f t="shared" si="48"/>
        <v>0.27710817176773822</v>
      </c>
      <c r="F85" s="4">
        <v>1444.8470943999998</v>
      </c>
      <c r="G85" s="4">
        <v>1963.2868337600003</v>
      </c>
      <c r="H85" s="11">
        <f t="shared" si="49"/>
        <v>0.35881979578973539</v>
      </c>
      <c r="I85" s="4">
        <v>3302.9952596951998</v>
      </c>
      <c r="J85" s="4">
        <v>3424.6687068999995</v>
      </c>
      <c r="K85" s="11">
        <f t="shared" si="50"/>
        <v>3.6837306032351892E-2</v>
      </c>
      <c r="L85" s="4">
        <v>436.6479768438</v>
      </c>
      <c r="M85" s="4">
        <v>417.77002965359998</v>
      </c>
      <c r="N85" s="11">
        <f t="shared" si="51"/>
        <v>-4.3233790584934137E-2</v>
      </c>
      <c r="O85" s="4">
        <v>299.12292894780006</v>
      </c>
      <c r="P85" s="4">
        <v>508.64065257459998</v>
      </c>
      <c r="Q85" s="11">
        <f t="shared" si="52"/>
        <v>0.70044019816134806</v>
      </c>
      <c r="R85" s="17">
        <v>279.73826834699992</v>
      </c>
      <c r="S85" s="17">
        <v>371.51390360000005</v>
      </c>
      <c r="T85" s="11">
        <f t="shared" si="53"/>
        <v>0.32807679762697861</v>
      </c>
      <c r="U85" s="4">
        <v>98.374501594199998</v>
      </c>
      <c r="V85" s="4">
        <v>115.8201815316</v>
      </c>
      <c r="W85" s="11">
        <f t="shared" si="54"/>
        <v>0.17733944929514714</v>
      </c>
    </row>
    <row r="86" spans="2:23" x14ac:dyDescent="0.3">
      <c r="B86" s="27" t="s">
        <v>19</v>
      </c>
      <c r="C86" s="4">
        <v>117.057691072</v>
      </c>
      <c r="D86" s="4">
        <v>136.92071859659998</v>
      </c>
      <c r="E86" s="11">
        <f t="shared" si="48"/>
        <v>0.16968579631715619</v>
      </c>
      <c r="F86" s="4">
        <v>1646.2986593399999</v>
      </c>
      <c r="G86" s="4">
        <v>1797.3125219999999</v>
      </c>
      <c r="H86" s="11">
        <f t="shared" si="49"/>
        <v>9.1729323718541728E-2</v>
      </c>
      <c r="I86" s="4">
        <v>3206.0691891900001</v>
      </c>
      <c r="J86" s="4">
        <v>2934.8261477400001</v>
      </c>
      <c r="K86" s="11">
        <f t="shared" si="50"/>
        <v>-8.4602990591893121E-2</v>
      </c>
      <c r="L86" s="4">
        <v>418.83061133899997</v>
      </c>
      <c r="M86" s="4">
        <v>391.04007277280004</v>
      </c>
      <c r="N86" s="11">
        <f t="shared" si="51"/>
        <v>-6.6352692028296772E-2</v>
      </c>
      <c r="O86" s="4">
        <v>297.46024149100003</v>
      </c>
      <c r="P86" s="4">
        <v>459.3395296978</v>
      </c>
      <c r="Q86" s="11">
        <f t="shared" si="52"/>
        <v>0.54420478984146115</v>
      </c>
      <c r="R86" s="17">
        <v>295.59637691499995</v>
      </c>
      <c r="S86" s="17">
        <v>345.01281312000003</v>
      </c>
      <c r="T86" s="11">
        <f t="shared" si="53"/>
        <v>0.16717537853723421</v>
      </c>
      <c r="U86" s="4">
        <v>111.04754317300001</v>
      </c>
      <c r="V86" s="4">
        <v>109.84544818079999</v>
      </c>
      <c r="W86" s="11">
        <f t="shared" si="54"/>
        <v>-1.0825048063668402E-2</v>
      </c>
    </row>
    <row r="87" spans="2:23" x14ac:dyDescent="0.3">
      <c r="B87" s="27" t="s">
        <v>20</v>
      </c>
      <c r="C87" s="5">
        <v>143.72246641679999</v>
      </c>
      <c r="D87" s="5">
        <v>132.7524129258</v>
      </c>
      <c r="E87" s="20">
        <f t="shared" si="48"/>
        <v>-7.6328035306508474E-2</v>
      </c>
      <c r="F87" s="5">
        <v>1594.2546511199998</v>
      </c>
      <c r="G87" s="5">
        <v>1743.9952269600001</v>
      </c>
      <c r="H87" s="20">
        <f t="shared" si="49"/>
        <v>9.3925130301363152E-2</v>
      </c>
      <c r="I87" s="5">
        <v>2894.9378679000001</v>
      </c>
      <c r="J87" s="5">
        <v>2561.5403934599999</v>
      </c>
      <c r="K87" s="20">
        <f t="shared" si="50"/>
        <v>-0.11516567527642592</v>
      </c>
      <c r="L87" s="5">
        <v>392.06446567200004</v>
      </c>
      <c r="M87" s="5">
        <v>419.74376365779995</v>
      </c>
      <c r="N87" s="20">
        <f t="shared" si="51"/>
        <v>7.0598843836452971E-2</v>
      </c>
      <c r="O87" s="5">
        <v>304.8715680912</v>
      </c>
      <c r="P87" s="5">
        <v>415.55307431039995</v>
      </c>
      <c r="Q87" s="20">
        <f t="shared" si="52"/>
        <v>0.36304305748212773</v>
      </c>
      <c r="R87" s="17">
        <v>255.02662756800001</v>
      </c>
      <c r="S87" s="17">
        <v>320.11294888000003</v>
      </c>
      <c r="T87" s="11">
        <f t="shared" si="53"/>
        <v>0.25521382583724705</v>
      </c>
      <c r="U87" s="5">
        <v>100.88064327600001</v>
      </c>
      <c r="V87" s="5">
        <v>92.001166606799984</v>
      </c>
      <c r="W87" s="11">
        <f t="shared" si="54"/>
        <v>-8.8019627758584101E-2</v>
      </c>
    </row>
    <row r="88" spans="2:23" x14ac:dyDescent="0.3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4"/>
      <c r="N88" s="2"/>
      <c r="O88" s="2"/>
      <c r="P88" s="2"/>
      <c r="Q88" s="2"/>
      <c r="R88" s="4"/>
      <c r="S88" s="2"/>
      <c r="T88" s="2"/>
      <c r="U88" s="2"/>
      <c r="V88" s="2"/>
      <c r="W88" s="2"/>
    </row>
    <row r="89" spans="2:23" s="6" customFormat="1" ht="18.600000000000001" customHeight="1" x14ac:dyDescent="0.3">
      <c r="B89" s="9" t="s">
        <v>8</v>
      </c>
      <c r="C89" s="10">
        <f>SUM(C76:C87)</f>
        <v>1444.4213828060999</v>
      </c>
      <c r="D89" s="10">
        <f>SUM(D76:D87)</f>
        <v>1669.6599395771</v>
      </c>
      <c r="E89" s="20">
        <f t="shared" ref="E89" si="55">(D89-C89)/C89</f>
        <v>0.15593687510595114</v>
      </c>
      <c r="F89" s="10">
        <f>SUM(F76:F87)</f>
        <v>17172.226917150001</v>
      </c>
      <c r="G89" s="10">
        <f>SUM(G76:G87)</f>
        <v>23459.431990740002</v>
      </c>
      <c r="H89" s="20">
        <f t="shared" ref="H89" si="56">(G89-F89)/F89</f>
        <v>0.36612636811309157</v>
      </c>
      <c r="I89" s="10">
        <f>SUM(I76:I87)</f>
        <v>33615.343897116094</v>
      </c>
      <c r="J89" s="10">
        <f>SUM(J76:J87)</f>
        <v>36358.650024570001</v>
      </c>
      <c r="K89" s="20">
        <f t="shared" ref="K89" si="57">(J89-I89)/I89</f>
        <v>8.1608747953022101E-2</v>
      </c>
      <c r="L89" s="10">
        <f>SUM(L76:L87)</f>
        <v>5630.704227126801</v>
      </c>
      <c r="M89" s="10">
        <f>SUM(M76:M87)</f>
        <v>6307.3520455409007</v>
      </c>
      <c r="N89" s="20">
        <f t="shared" ref="N89" si="58">(M89-L89)/L89</f>
        <v>0.12017108182565205</v>
      </c>
      <c r="O89" s="10">
        <f t="shared" ref="O89:P89" si="59">SUM(O76:O87)</f>
        <v>3792.7798959923002</v>
      </c>
      <c r="P89" s="10">
        <f t="shared" si="59"/>
        <v>4942.3820706891001</v>
      </c>
      <c r="Q89" s="20">
        <f t="shared" ref="Q89" si="60">(P89-O89)/O89</f>
        <v>0.30310279167835308</v>
      </c>
      <c r="R89" s="10">
        <f t="shared" ref="R89:S89" si="61">SUM(R76:R87)</f>
        <v>2835.1647078251999</v>
      </c>
      <c r="S89" s="10">
        <f t="shared" si="61"/>
        <v>3891.1407629199998</v>
      </c>
      <c r="T89" s="11">
        <f t="shared" ref="T89" si="62">(S89-R89)/R89</f>
        <v>0.37245668732410919</v>
      </c>
      <c r="U89" s="10">
        <f t="shared" ref="U89:V89" si="63">SUM(U76:U87)</f>
        <v>1156.9045925976</v>
      </c>
      <c r="V89" s="10">
        <f t="shared" si="63"/>
        <v>1347.3997922650001</v>
      </c>
      <c r="W89" s="11">
        <f t="shared" ref="W89" si="64">(V89-U89)/U89</f>
        <v>0.16465938581822112</v>
      </c>
    </row>
    <row r="90" spans="2:23" s="6" customFormat="1" ht="18" customHeight="1" x14ac:dyDescent="0.3">
      <c r="B90" s="22"/>
      <c r="C90" s="24"/>
      <c r="D90" s="24"/>
      <c r="E90" s="26"/>
      <c r="F90" s="24"/>
      <c r="G90" s="24"/>
      <c r="H90" s="26"/>
      <c r="I90" s="24"/>
      <c r="J90" s="24"/>
      <c r="K90" s="26"/>
      <c r="L90" s="24"/>
      <c r="M90" s="24"/>
      <c r="N90" s="26"/>
      <c r="O90" s="24"/>
      <c r="P90" s="24"/>
      <c r="Q90" s="26"/>
      <c r="R90" s="24"/>
      <c r="S90" s="24"/>
      <c r="T90" s="26"/>
      <c r="U90" s="24"/>
      <c r="V90" s="24"/>
      <c r="W90" s="26"/>
    </row>
    <row r="91" spans="2:23" s="6" customFormat="1" ht="18" customHeight="1" x14ac:dyDescent="0.3">
      <c r="B91" s="46" t="s">
        <v>51</v>
      </c>
      <c r="C91" s="47"/>
      <c r="D91" s="29"/>
      <c r="E91" s="20"/>
      <c r="F91" s="29"/>
      <c r="G91" s="29"/>
      <c r="H91" s="20"/>
      <c r="I91" s="29"/>
      <c r="J91" s="29"/>
      <c r="K91" s="20"/>
      <c r="L91" s="29"/>
      <c r="M91" s="29"/>
      <c r="N91" s="20"/>
      <c r="O91" s="29"/>
      <c r="P91" s="29"/>
      <c r="Q91" s="20"/>
      <c r="R91" s="29"/>
      <c r="S91" s="29"/>
      <c r="T91" s="20"/>
      <c r="U91" s="29"/>
      <c r="V91" s="29"/>
      <c r="W91" s="20"/>
    </row>
    <row r="92" spans="2:23" s="33" customFormat="1" ht="21" customHeight="1" x14ac:dyDescent="0.3">
      <c r="B92" s="30" t="s">
        <v>3</v>
      </c>
      <c r="C92" s="31" t="s">
        <v>47</v>
      </c>
      <c r="D92" s="31" t="s">
        <v>46</v>
      </c>
      <c r="E92" s="32" t="s">
        <v>2</v>
      </c>
      <c r="F92" s="31" t="s">
        <v>47</v>
      </c>
      <c r="G92" s="31" t="s">
        <v>46</v>
      </c>
      <c r="H92" s="32" t="s">
        <v>2</v>
      </c>
      <c r="I92" s="31" t="s">
        <v>47</v>
      </c>
      <c r="J92" s="31" t="s">
        <v>46</v>
      </c>
      <c r="K92" s="32" t="s">
        <v>2</v>
      </c>
      <c r="L92" s="31" t="s">
        <v>47</v>
      </c>
      <c r="M92" s="31" t="s">
        <v>46</v>
      </c>
      <c r="N92" s="32" t="s">
        <v>2</v>
      </c>
      <c r="O92" s="31" t="s">
        <v>47</v>
      </c>
      <c r="P92" s="31" t="s">
        <v>46</v>
      </c>
      <c r="Q92" s="32" t="s">
        <v>2</v>
      </c>
      <c r="R92" s="31" t="s">
        <v>47</v>
      </c>
      <c r="S92" s="31" t="s">
        <v>46</v>
      </c>
      <c r="T92" s="32" t="s">
        <v>2</v>
      </c>
      <c r="U92" s="31" t="s">
        <v>47</v>
      </c>
      <c r="V92" s="31" t="s">
        <v>46</v>
      </c>
      <c r="W92" s="32" t="s">
        <v>2</v>
      </c>
    </row>
    <row r="93" spans="2:23" x14ac:dyDescent="0.3">
      <c r="B93" s="27" t="s">
        <v>9</v>
      </c>
      <c r="C93" s="5">
        <v>127.69135069899998</v>
      </c>
      <c r="D93" s="5">
        <v>116.2326014436</v>
      </c>
      <c r="E93" s="20">
        <f>(D93-C93)/C93</f>
        <v>-8.9737865506733336E-2</v>
      </c>
      <c r="F93" s="5">
        <v>1521.3057247800002</v>
      </c>
      <c r="G93" s="5">
        <v>1203.3016757799996</v>
      </c>
      <c r="H93" s="19">
        <f>(G93-F93)/F93</f>
        <v>-0.2090336240902452</v>
      </c>
      <c r="I93" s="5">
        <v>2797.6236441009996</v>
      </c>
      <c r="J93" s="5">
        <v>3050.8894581111999</v>
      </c>
      <c r="K93" s="20">
        <f>(J93-I93)/I93</f>
        <v>9.0528908183997642E-2</v>
      </c>
      <c r="L93" s="5">
        <v>487.40108723899993</v>
      </c>
      <c r="M93" s="5">
        <v>396.99489775400002</v>
      </c>
      <c r="N93" s="19">
        <f>(M93-L93)/L93</f>
        <v>-0.18548622859486713</v>
      </c>
      <c r="O93" s="5">
        <v>340.02786270199994</v>
      </c>
      <c r="P93" s="5">
        <v>290.94837184819994</v>
      </c>
      <c r="Q93" s="19">
        <f>(P93-O93)/O93</f>
        <v>-0.14433961518269228</v>
      </c>
      <c r="R93" s="21">
        <v>289.04832894299994</v>
      </c>
      <c r="S93" s="21">
        <v>231.86209034019998</v>
      </c>
      <c r="T93" s="19">
        <f>(S93-R93)/R93</f>
        <v>-0.19784317318809697</v>
      </c>
      <c r="U93" s="5">
        <v>107.69711698899999</v>
      </c>
      <c r="V93" s="5">
        <v>74.781744510599992</v>
      </c>
      <c r="W93" s="19">
        <f>(V93-U93)/U93</f>
        <v>-0.30562909573300762</v>
      </c>
    </row>
    <row r="94" spans="2:23" x14ac:dyDescent="0.3">
      <c r="B94" s="27" t="s">
        <v>10</v>
      </c>
      <c r="C94" s="4">
        <v>95.434173381399987</v>
      </c>
      <c r="D94" s="4">
        <v>114.8019565</v>
      </c>
      <c r="E94" s="11">
        <f t="shared" ref="E94:E104" si="65">(D94-C94)/C94</f>
        <v>0.20294389768743756</v>
      </c>
      <c r="F94" s="4">
        <v>1314.5247291000001</v>
      </c>
      <c r="G94" s="4">
        <v>1290.4879706400002</v>
      </c>
      <c r="H94" s="12">
        <f t="shared" ref="H94:H104" si="66">(G94-F94)/F94</f>
        <v>-1.8285512571875946E-2</v>
      </c>
      <c r="I94" s="4">
        <v>2050.0619514018003</v>
      </c>
      <c r="J94" s="4">
        <v>2834.0973852399998</v>
      </c>
      <c r="K94" s="11">
        <f t="shared" ref="K94:K104" si="67">(J94-I94)/I94</f>
        <v>0.38244475163401198</v>
      </c>
      <c r="L94" s="4">
        <v>479.22330521800001</v>
      </c>
      <c r="M94" s="4">
        <v>493.95942166999998</v>
      </c>
      <c r="N94" s="12">
        <f t="shared" ref="N94:N104" si="68">(M94-L94)/L94</f>
        <v>3.0749999617185719E-2</v>
      </c>
      <c r="O94" s="4">
        <v>271.62600076080003</v>
      </c>
      <c r="P94" s="4">
        <v>276.55939684999998</v>
      </c>
      <c r="Q94" s="12">
        <f t="shared" ref="Q94:Q104" si="69">(P94-O94)/O94</f>
        <v>1.8162458952316642E-2</v>
      </c>
      <c r="R94" s="17">
        <v>223.11347896180001</v>
      </c>
      <c r="S94" s="17">
        <v>191.34586680000001</v>
      </c>
      <c r="T94" s="12">
        <f t="shared" ref="T94:T104" si="70">(S94-R94)/R94</f>
        <v>-0.14238320476926022</v>
      </c>
      <c r="U94" s="4">
        <v>81.2610356964</v>
      </c>
      <c r="V94" s="4">
        <v>78.435377459999998</v>
      </c>
      <c r="W94" s="11">
        <f t="shared" ref="W94:W104" si="71">(V94-U94)/U94</f>
        <v>-3.4772609186978207E-2</v>
      </c>
    </row>
    <row r="95" spans="2:23" x14ac:dyDescent="0.3">
      <c r="B95" s="27" t="s">
        <v>11</v>
      </c>
      <c r="C95" s="4">
        <v>101.96136358800001</v>
      </c>
      <c r="D95" s="4">
        <v>123.30327915550001</v>
      </c>
      <c r="E95" s="11">
        <f t="shared" si="65"/>
        <v>0.20931375195939178</v>
      </c>
      <c r="F95" s="4">
        <v>1560.8167253400002</v>
      </c>
      <c r="G95" s="4">
        <v>1374.1767569599997</v>
      </c>
      <c r="H95" s="11">
        <f t="shared" si="66"/>
        <v>-0.11957840107033951</v>
      </c>
      <c r="I95" s="4">
        <v>1738.7707952580004</v>
      </c>
      <c r="J95" s="4">
        <v>2815.5998051531001</v>
      </c>
      <c r="K95" s="11">
        <f t="shared" si="67"/>
        <v>0.6193047484072326</v>
      </c>
      <c r="L95" s="4">
        <v>461.64606674200013</v>
      </c>
      <c r="M95" s="4">
        <v>537.31986899030005</v>
      </c>
      <c r="N95" s="11">
        <f t="shared" si="68"/>
        <v>0.1639216874138163</v>
      </c>
      <c r="O95" s="4">
        <v>231.32451533800003</v>
      </c>
      <c r="P95" s="4">
        <v>313.48076538970008</v>
      </c>
      <c r="Q95" s="12">
        <f t="shared" si="69"/>
        <v>0.35515582916777055</v>
      </c>
      <c r="R95" s="17">
        <v>241.92598654000003</v>
      </c>
      <c r="S95" s="17">
        <v>225.68518080830003</v>
      </c>
      <c r="T95" s="11">
        <f t="shared" si="70"/>
        <v>-6.7131298972773798E-2</v>
      </c>
      <c r="U95" s="4">
        <v>98.836945662000005</v>
      </c>
      <c r="V95" s="4">
        <v>93.966391321099991</v>
      </c>
      <c r="W95" s="11">
        <f t="shared" si="71"/>
        <v>-4.9278681248975539E-2</v>
      </c>
    </row>
    <row r="96" spans="2:23" x14ac:dyDescent="0.3">
      <c r="B96" s="27" t="s">
        <v>12</v>
      </c>
      <c r="C96" s="4">
        <v>75.225404927999989</v>
      </c>
      <c r="D96" s="4">
        <v>131.69747308379999</v>
      </c>
      <c r="E96" s="11">
        <f t="shared" si="65"/>
        <v>0.75070474143476862</v>
      </c>
      <c r="F96" s="4">
        <v>1112.0832277800002</v>
      </c>
      <c r="G96" s="4">
        <v>1572.065934</v>
      </c>
      <c r="H96" s="11">
        <f t="shared" si="66"/>
        <v>0.41362255515555407</v>
      </c>
      <c r="I96" s="4">
        <v>5660.8349065008006</v>
      </c>
      <c r="J96" s="4">
        <v>1917.7209417114</v>
      </c>
      <c r="K96" s="11">
        <f t="shared" si="67"/>
        <v>-0.66123001758819644</v>
      </c>
      <c r="L96" s="4">
        <v>287.6241468042</v>
      </c>
      <c r="M96" s="4">
        <v>859.8071318100001</v>
      </c>
      <c r="N96" s="11">
        <f t="shared" si="68"/>
        <v>1.9893426590338168</v>
      </c>
      <c r="O96" s="4">
        <v>182.6227203114</v>
      </c>
      <c r="P96" s="4">
        <v>443.66066872599998</v>
      </c>
      <c r="Q96" s="11">
        <f t="shared" si="69"/>
        <v>1.4293837479229852</v>
      </c>
      <c r="R96" s="17">
        <v>185.02828863479999</v>
      </c>
      <c r="S96" s="17">
        <v>221.27704776840002</v>
      </c>
      <c r="T96" s="11">
        <f t="shared" si="70"/>
        <v>0.19590928177013031</v>
      </c>
      <c r="U96" s="4">
        <v>72.0920101926</v>
      </c>
      <c r="V96" s="4">
        <v>164.267165788</v>
      </c>
      <c r="W96" s="11">
        <f t="shared" si="71"/>
        <v>1.2785765766434609</v>
      </c>
    </row>
    <row r="97" spans="2:23" x14ac:dyDescent="0.3">
      <c r="B97" s="27" t="s">
        <v>13</v>
      </c>
      <c r="C97" s="4">
        <v>38.3813871479</v>
      </c>
      <c r="D97" s="4">
        <v>119.2049475155</v>
      </c>
      <c r="E97" s="11">
        <f t="shared" si="65"/>
        <v>2.1058009200176127</v>
      </c>
      <c r="F97" s="4">
        <v>620.07715080000003</v>
      </c>
      <c r="G97" s="4">
        <v>1287.09560012</v>
      </c>
      <c r="H97" s="11">
        <f t="shared" si="66"/>
        <v>1.0757023516500133</v>
      </c>
      <c r="I97" s="4">
        <v>7806.0833566617002</v>
      </c>
      <c r="J97" s="4">
        <v>1819.2176982254</v>
      </c>
      <c r="K97" s="11">
        <f t="shared" si="67"/>
        <v>-0.76694872254049362</v>
      </c>
      <c r="L97" s="4">
        <v>170.12735588910002</v>
      </c>
      <c r="M97" s="4">
        <v>434.33361300339999</v>
      </c>
      <c r="N97" s="11">
        <f t="shared" si="68"/>
        <v>1.5529910268312563</v>
      </c>
      <c r="O97" s="4">
        <v>271.48125356169999</v>
      </c>
      <c r="P97" s="4">
        <v>265.9508307511</v>
      </c>
      <c r="Q97" s="11">
        <f t="shared" si="69"/>
        <v>-2.0371288028339235E-2</v>
      </c>
      <c r="R97" s="17">
        <v>148.99281605380003</v>
      </c>
      <c r="S97" s="17">
        <v>191.16702749430002</v>
      </c>
      <c r="T97" s="11">
        <f t="shared" si="70"/>
        <v>0.28306204659740941</v>
      </c>
      <c r="U97" s="4">
        <v>61.561230565899997</v>
      </c>
      <c r="V97" s="4">
        <v>86.486752711699992</v>
      </c>
      <c r="W97" s="11">
        <f t="shared" si="71"/>
        <v>0.40488992693409126</v>
      </c>
    </row>
    <row r="98" spans="2:23" x14ac:dyDescent="0.3">
      <c r="B98" s="27" t="s">
        <v>14</v>
      </c>
      <c r="C98" s="4">
        <v>69.20280428400001</v>
      </c>
      <c r="D98" s="4">
        <v>102.80491142309998</v>
      </c>
      <c r="E98" s="11">
        <f t="shared" si="65"/>
        <v>0.48555990594255333</v>
      </c>
      <c r="F98" s="4">
        <v>605.68163623999988</v>
      </c>
      <c r="G98" s="4">
        <v>1244.47800499</v>
      </c>
      <c r="H98" s="11">
        <f t="shared" si="66"/>
        <v>1.0546734959896962</v>
      </c>
      <c r="I98" s="4">
        <v>5479.7359620011994</v>
      </c>
      <c r="J98" s="4">
        <v>2094.4160174357999</v>
      </c>
      <c r="K98" s="11">
        <f t="shared" si="67"/>
        <v>-0.61778888034763646</v>
      </c>
      <c r="L98" s="4">
        <v>243.97648813840001</v>
      </c>
      <c r="M98" s="4">
        <v>414.11498885790002</v>
      </c>
      <c r="N98" s="11">
        <f t="shared" si="68"/>
        <v>0.69735613467387025</v>
      </c>
      <c r="O98" s="4">
        <v>351.65456125439999</v>
      </c>
      <c r="P98" s="4">
        <v>298.17233530649997</v>
      </c>
      <c r="Q98" s="11">
        <f t="shared" si="69"/>
        <v>-0.15208739439386651</v>
      </c>
      <c r="R98" s="17">
        <v>175.88752383519997</v>
      </c>
      <c r="S98" s="17">
        <v>143.86912582740001</v>
      </c>
      <c r="T98" s="11">
        <f t="shared" si="70"/>
        <v>-0.18203905148951896</v>
      </c>
      <c r="U98" s="4">
        <v>79.202345289199997</v>
      </c>
      <c r="V98" s="4">
        <v>74.914072042800001</v>
      </c>
      <c r="W98" s="11">
        <f t="shared" si="71"/>
        <v>-5.4143260919127648E-2</v>
      </c>
    </row>
    <row r="99" spans="2:23" x14ac:dyDescent="0.3">
      <c r="B99" s="27" t="s">
        <v>15</v>
      </c>
      <c r="C99" s="4">
        <v>122.17619918700001</v>
      </c>
      <c r="D99" s="4">
        <v>125.30110300930001</v>
      </c>
      <c r="E99" s="11">
        <f t="shared" si="65"/>
        <v>2.5577025992739342E-2</v>
      </c>
      <c r="F99" s="4">
        <v>1145.3735304499999</v>
      </c>
      <c r="G99" s="4">
        <v>1371.78943914</v>
      </c>
      <c r="H99" s="11">
        <f t="shared" si="66"/>
        <v>0.19767866348460555</v>
      </c>
      <c r="I99" s="4">
        <v>5318.5069368567001</v>
      </c>
      <c r="J99" s="4">
        <v>2525.5184817603999</v>
      </c>
      <c r="K99" s="11">
        <f t="shared" si="67"/>
        <v>-0.52514521241688727</v>
      </c>
      <c r="L99" s="4">
        <v>347.56721673299995</v>
      </c>
      <c r="M99" s="4">
        <v>392.0960769518</v>
      </c>
      <c r="N99" s="11">
        <f t="shared" si="68"/>
        <v>0.12811582357321974</v>
      </c>
      <c r="O99" s="4">
        <v>355.65196220729996</v>
      </c>
      <c r="P99" s="4">
        <v>321.93627870780006</v>
      </c>
      <c r="Q99" s="11">
        <f t="shared" si="69"/>
        <v>-9.4799655512227812E-2</v>
      </c>
      <c r="R99" s="17">
        <v>266.27274994949994</v>
      </c>
      <c r="S99" s="17">
        <v>193.44948572870001</v>
      </c>
      <c r="T99" s="12">
        <f t="shared" si="70"/>
        <v>-0.2734912387189874</v>
      </c>
      <c r="U99" s="4">
        <v>87.870025184399992</v>
      </c>
      <c r="V99" s="4">
        <v>80.064483789300013</v>
      </c>
      <c r="W99" s="11">
        <f t="shared" si="71"/>
        <v>-8.8830535540642325E-2</v>
      </c>
    </row>
    <row r="100" spans="2:23" x14ac:dyDescent="0.3">
      <c r="B100" s="27" t="s">
        <v>16</v>
      </c>
      <c r="C100" s="4">
        <v>117.8856634878</v>
      </c>
      <c r="D100" s="4">
        <v>107.50809084149999</v>
      </c>
      <c r="E100" s="11">
        <f t="shared" si="65"/>
        <v>-8.8030828679807924E-2</v>
      </c>
      <c r="F100" s="4">
        <v>1511.0404143199999</v>
      </c>
      <c r="G100" s="4">
        <v>1450.59854518</v>
      </c>
      <c r="H100" s="11">
        <f t="shared" si="66"/>
        <v>-4.0000167147878699E-2</v>
      </c>
      <c r="I100" s="4">
        <v>4461.6343343154003</v>
      </c>
      <c r="J100" s="4">
        <v>3408.4235606781003</v>
      </c>
      <c r="K100" s="11">
        <f t="shared" si="67"/>
        <v>-0.23605941113031761</v>
      </c>
      <c r="L100" s="4">
        <v>375.6791970891</v>
      </c>
      <c r="M100" s="4">
        <v>395.53552484940002</v>
      </c>
      <c r="N100" s="11">
        <f t="shared" si="68"/>
        <v>5.285447774099316E-2</v>
      </c>
      <c r="O100" s="4">
        <v>352.28848872180004</v>
      </c>
      <c r="P100" s="4">
        <v>333.02505920729999</v>
      </c>
      <c r="Q100" s="11">
        <f t="shared" si="69"/>
        <v>-5.4680837243343064E-2</v>
      </c>
      <c r="R100" s="17">
        <v>369.31159315860009</v>
      </c>
      <c r="S100" s="17">
        <v>276.98069753789997</v>
      </c>
      <c r="T100" s="11">
        <f t="shared" si="70"/>
        <v>-0.25000811599501782</v>
      </c>
      <c r="U100" s="4">
        <v>93.303081641100007</v>
      </c>
      <c r="V100" s="4">
        <v>86.939682582299994</v>
      </c>
      <c r="W100" s="11">
        <f t="shared" si="71"/>
        <v>-6.820138142143567E-2</v>
      </c>
    </row>
    <row r="101" spans="2:23" x14ac:dyDescent="0.3">
      <c r="B101" s="27" t="s">
        <v>17</v>
      </c>
      <c r="C101" s="4">
        <v>135.127771338</v>
      </c>
      <c r="D101" s="4">
        <v>133.77381341939997</v>
      </c>
      <c r="E101" s="11">
        <f t="shared" si="65"/>
        <v>-1.0019834599457182E-2</v>
      </c>
      <c r="F101" s="4">
        <v>1445.0167486999999</v>
      </c>
      <c r="G101" s="4">
        <v>1692.8325854799998</v>
      </c>
      <c r="H101" s="11">
        <f t="shared" si="66"/>
        <v>0.17149686119759225</v>
      </c>
      <c r="I101" s="4">
        <v>4456.8823488168</v>
      </c>
      <c r="J101" s="4">
        <v>3745.4582320154996</v>
      </c>
      <c r="K101" s="11">
        <f t="shared" si="67"/>
        <v>-0.15962371476782805</v>
      </c>
      <c r="L101" s="4">
        <v>399.94013074960003</v>
      </c>
      <c r="M101" s="4">
        <v>458.99964938520003</v>
      </c>
      <c r="N101" s="11">
        <f t="shared" si="68"/>
        <v>0.14767089895406568</v>
      </c>
      <c r="O101" s="4">
        <v>397.37357666160005</v>
      </c>
      <c r="P101" s="4">
        <v>347.5914506757</v>
      </c>
      <c r="Q101" s="11">
        <f t="shared" si="69"/>
        <v>-0.12527789694555883</v>
      </c>
      <c r="R101" s="17">
        <v>279.94893059840001</v>
      </c>
      <c r="S101" s="17">
        <v>329.16691269</v>
      </c>
      <c r="T101" s="11">
        <f t="shared" si="70"/>
        <v>0.17581057368711836</v>
      </c>
      <c r="U101" s="4">
        <v>110.44438657840001</v>
      </c>
      <c r="V101" s="4">
        <v>106.7462343486</v>
      </c>
      <c r="W101" s="11">
        <f t="shared" si="71"/>
        <v>-3.3484293266229939E-2</v>
      </c>
    </row>
    <row r="102" spans="2:23" x14ac:dyDescent="0.3">
      <c r="B102" s="27" t="s">
        <v>18</v>
      </c>
      <c r="C102" s="4">
        <v>122.18637608249999</v>
      </c>
      <c r="D102" s="4">
        <v>109.01304892559999</v>
      </c>
      <c r="E102" s="11">
        <f t="shared" si="65"/>
        <v>-0.10781338786908122</v>
      </c>
      <c r="F102" s="4">
        <v>1355.8758965999998</v>
      </c>
      <c r="G102" s="4">
        <v>1444.8470943999998</v>
      </c>
      <c r="H102" s="11">
        <f t="shared" si="66"/>
        <v>6.5618983288296948E-2</v>
      </c>
      <c r="I102" s="4">
        <v>3408.2078924250004</v>
      </c>
      <c r="J102" s="4">
        <v>3302.9952596951998</v>
      </c>
      <c r="K102" s="11">
        <f t="shared" si="67"/>
        <v>-3.0870368255306143E-2</v>
      </c>
      <c r="L102" s="4">
        <v>379.07855316750005</v>
      </c>
      <c r="M102" s="4">
        <v>436.6479768438</v>
      </c>
      <c r="N102" s="11">
        <f t="shared" si="68"/>
        <v>0.1518667389522885</v>
      </c>
      <c r="O102" s="4">
        <v>356.7166341825</v>
      </c>
      <c r="P102" s="4">
        <v>299.12292894780006</v>
      </c>
      <c r="Q102" s="11">
        <f t="shared" si="69"/>
        <v>-0.16145505904620749</v>
      </c>
      <c r="R102" s="17">
        <v>232.089072165</v>
      </c>
      <c r="S102" s="17">
        <v>279.73826834699992</v>
      </c>
      <c r="T102" s="11">
        <f t="shared" si="70"/>
        <v>0.20530564294782686</v>
      </c>
      <c r="U102" s="4">
        <v>90.752740402499995</v>
      </c>
      <c r="V102" s="4">
        <v>98.374501594199998</v>
      </c>
      <c r="W102" s="11">
        <f t="shared" si="71"/>
        <v>8.3983813137724753E-2</v>
      </c>
    </row>
    <row r="103" spans="2:23" x14ac:dyDescent="0.3">
      <c r="B103" s="27" t="s">
        <v>19</v>
      </c>
      <c r="C103" s="4">
        <v>106.91042334500001</v>
      </c>
      <c r="D103" s="4">
        <v>117.057691072</v>
      </c>
      <c r="E103" s="11">
        <f t="shared" si="65"/>
        <v>9.4913736280462985E-2</v>
      </c>
      <c r="F103" s="4">
        <v>1030.0266928599999</v>
      </c>
      <c r="G103" s="4">
        <v>1646.2986593399999</v>
      </c>
      <c r="H103" s="11">
        <f t="shared" si="66"/>
        <v>0.59830679219471739</v>
      </c>
      <c r="I103" s="4">
        <v>2829.0995093350002</v>
      </c>
      <c r="J103" s="4">
        <v>3206.0691891900001</v>
      </c>
      <c r="K103" s="11">
        <f t="shared" si="67"/>
        <v>0.13324723241834971</v>
      </c>
      <c r="L103" s="4">
        <v>286.75609509249995</v>
      </c>
      <c r="M103" s="4">
        <v>418.83061133899997</v>
      </c>
      <c r="N103" s="11">
        <f t="shared" si="68"/>
        <v>0.46058137388115944</v>
      </c>
      <c r="O103" s="4">
        <v>306.41399637749998</v>
      </c>
      <c r="P103" s="4">
        <v>297.46024149100003</v>
      </c>
      <c r="Q103" s="11">
        <f t="shared" si="69"/>
        <v>-2.92211027967175E-2</v>
      </c>
      <c r="R103" s="17">
        <v>191.35104436250001</v>
      </c>
      <c r="S103" s="17">
        <v>295.59637691499995</v>
      </c>
      <c r="T103" s="11">
        <f t="shared" si="70"/>
        <v>0.54478580401690979</v>
      </c>
      <c r="U103" s="4">
        <v>76.905317142499996</v>
      </c>
      <c r="V103" s="4">
        <v>111.04754317300001</v>
      </c>
      <c r="W103" s="11">
        <f t="shared" si="71"/>
        <v>0.44395143663781966</v>
      </c>
    </row>
    <row r="104" spans="2:23" x14ac:dyDescent="0.3">
      <c r="B104" s="27" t="s">
        <v>20</v>
      </c>
      <c r="C104" s="5">
        <v>94.949054673500001</v>
      </c>
      <c r="D104" s="5">
        <v>143.72246641679999</v>
      </c>
      <c r="E104" s="20">
        <f t="shared" si="65"/>
        <v>0.5136798034589859</v>
      </c>
      <c r="F104" s="5">
        <v>1052.9452719000001</v>
      </c>
      <c r="G104" s="5">
        <v>1594.2546511199998</v>
      </c>
      <c r="H104" s="20">
        <f t="shared" si="66"/>
        <v>0.51409070695880266</v>
      </c>
      <c r="I104" s="5">
        <v>2738.3352884215997</v>
      </c>
      <c r="J104" s="5">
        <v>2894.9378679000001</v>
      </c>
      <c r="K104" s="20">
        <f t="shared" si="67"/>
        <v>5.7188971759797737E-2</v>
      </c>
      <c r="L104" s="5">
        <v>283.13201681999999</v>
      </c>
      <c r="M104" s="5">
        <v>392.06446567200004</v>
      </c>
      <c r="N104" s="20">
        <f t="shared" si="68"/>
        <v>0.38474083600814885</v>
      </c>
      <c r="O104" s="5">
        <v>305.9639406586</v>
      </c>
      <c r="P104" s="5">
        <v>304.8715680912</v>
      </c>
      <c r="Q104" s="20">
        <f t="shared" si="69"/>
        <v>-3.5702657151317051E-3</v>
      </c>
      <c r="R104" s="17">
        <v>194.9910894969</v>
      </c>
      <c r="S104" s="17">
        <v>255.02662756800001</v>
      </c>
      <c r="T104" s="11">
        <f t="shared" si="70"/>
        <v>0.30788862314682569</v>
      </c>
      <c r="U104" s="5">
        <v>77.93762501789999</v>
      </c>
      <c r="V104" s="5">
        <v>100.88064327600001</v>
      </c>
      <c r="W104" s="11">
        <f t="shared" si="71"/>
        <v>0.29437666663348655</v>
      </c>
    </row>
    <row r="105" spans="2:23" x14ac:dyDescent="0.3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4"/>
      <c r="N105" s="2"/>
      <c r="O105" s="2"/>
      <c r="P105" s="2"/>
      <c r="Q105" s="2"/>
      <c r="R105" s="4"/>
      <c r="S105" s="2"/>
      <c r="T105" s="2"/>
      <c r="U105" s="2"/>
      <c r="V105" s="2"/>
      <c r="W105" s="2"/>
    </row>
    <row r="106" spans="2:23" s="6" customFormat="1" ht="18.600000000000001" customHeight="1" x14ac:dyDescent="0.3">
      <c r="B106" s="9" t="s">
        <v>8</v>
      </c>
      <c r="C106" s="10">
        <f>SUM(C93:C104)</f>
        <v>1207.1319721421</v>
      </c>
      <c r="D106" s="10">
        <f>SUM(D93:D104)</f>
        <v>1444.4213828060999</v>
      </c>
      <c r="E106" s="20">
        <f t="shared" ref="E106" si="72">(D106-C106)/C106</f>
        <v>0.19657288195500375</v>
      </c>
      <c r="F106" s="10">
        <f>SUM(F93:F104)</f>
        <v>14274.767748869999</v>
      </c>
      <c r="G106" s="10">
        <f>SUM(G93:G104)</f>
        <v>17172.226917150001</v>
      </c>
      <c r="H106" s="20">
        <f t="shared" ref="H106" si="73">(G106-F106)/F106</f>
        <v>0.20297767496142743</v>
      </c>
      <c r="I106" s="10">
        <f>SUM(I93:I104)</f>
        <v>48745.776926095001</v>
      </c>
      <c r="J106" s="10">
        <f>SUM(J93:J104)</f>
        <v>33615.343897116094</v>
      </c>
      <c r="K106" s="20">
        <f t="shared" ref="K106" si="74">(J106-I106)/I106</f>
        <v>-0.31039474561906422</v>
      </c>
      <c r="L106" s="10">
        <f>SUM(L93:L104)</f>
        <v>4202.1516596824003</v>
      </c>
      <c r="M106" s="10">
        <f>SUM(M93:M104)</f>
        <v>5630.704227126801</v>
      </c>
      <c r="N106" s="20">
        <f t="shared" ref="N106" si="75">(M106-L106)/L106</f>
        <v>0.33995740352511955</v>
      </c>
      <c r="O106" s="10">
        <f t="shared" ref="O106:P106" si="76">SUM(O93:O104)</f>
        <v>3723.1455127376003</v>
      </c>
      <c r="P106" s="10">
        <f t="shared" si="76"/>
        <v>3792.7798959923002</v>
      </c>
      <c r="Q106" s="20">
        <f t="shared" ref="Q106" si="77">(P106-O106)/O106</f>
        <v>1.8703105483378848E-2</v>
      </c>
      <c r="R106" s="10">
        <f t="shared" ref="R106:S106" si="78">SUM(R93:R104)</f>
        <v>2797.9609026994999</v>
      </c>
      <c r="S106" s="10">
        <f t="shared" si="78"/>
        <v>2835.1647078251999</v>
      </c>
      <c r="T106" s="11">
        <f t="shared" ref="T106" si="79">(S106-R106)/R106</f>
        <v>1.329675660935984E-2</v>
      </c>
      <c r="U106" s="10">
        <f t="shared" ref="U106:V106" si="80">SUM(U93:U104)</f>
        <v>1037.8638603618999</v>
      </c>
      <c r="V106" s="10">
        <f t="shared" si="80"/>
        <v>1156.9045925976</v>
      </c>
      <c r="W106" s="11">
        <f t="shared" ref="W106" si="81">(V106-U106)/U106</f>
        <v>0.11469782963074839</v>
      </c>
    </row>
    <row r="107" spans="2:23" s="6" customFormat="1" ht="18" customHeight="1" x14ac:dyDescent="0.3">
      <c r="B107" s="22"/>
      <c r="C107" s="24"/>
      <c r="D107" s="24"/>
      <c r="E107" s="26"/>
      <c r="F107" s="24"/>
      <c r="G107" s="24"/>
      <c r="H107" s="26"/>
      <c r="I107" s="24"/>
      <c r="J107" s="24"/>
      <c r="K107" s="26"/>
      <c r="L107" s="24"/>
      <c r="M107" s="24"/>
      <c r="N107" s="26"/>
      <c r="O107" s="24"/>
      <c r="P107" s="24"/>
      <c r="Q107" s="26"/>
      <c r="R107" s="24"/>
      <c r="S107" s="24"/>
      <c r="T107" s="26"/>
      <c r="U107" s="24"/>
      <c r="V107" s="24"/>
      <c r="W107" s="26"/>
    </row>
    <row r="108" spans="2:23" s="6" customFormat="1" ht="18" customHeight="1" x14ac:dyDescent="0.3">
      <c r="B108" s="46" t="s">
        <v>52</v>
      </c>
      <c r="C108" s="47"/>
      <c r="D108" s="29"/>
      <c r="E108" s="20"/>
      <c r="F108" s="29"/>
      <c r="G108" s="29"/>
      <c r="H108" s="20"/>
      <c r="I108" s="29"/>
      <c r="J108" s="29"/>
      <c r="K108" s="20"/>
      <c r="L108" s="29"/>
      <c r="M108" s="29"/>
      <c r="N108" s="20"/>
      <c r="O108" s="29"/>
      <c r="P108" s="29"/>
      <c r="Q108" s="20"/>
      <c r="R108" s="29"/>
      <c r="S108" s="29"/>
      <c r="T108" s="20"/>
      <c r="U108" s="29"/>
      <c r="V108" s="29"/>
      <c r="W108" s="20"/>
    </row>
    <row r="109" spans="2:23" s="33" customFormat="1" ht="21" customHeight="1" x14ac:dyDescent="0.3">
      <c r="B109" s="30" t="s">
        <v>3</v>
      </c>
      <c r="C109" s="31" t="s">
        <v>48</v>
      </c>
      <c r="D109" s="31" t="s">
        <v>47</v>
      </c>
      <c r="E109" s="32" t="s">
        <v>2</v>
      </c>
      <c r="F109" s="31" t="s">
        <v>48</v>
      </c>
      <c r="G109" s="31" t="s">
        <v>47</v>
      </c>
      <c r="H109" s="32" t="s">
        <v>2</v>
      </c>
      <c r="I109" s="31" t="s">
        <v>48</v>
      </c>
      <c r="J109" s="31" t="s">
        <v>47</v>
      </c>
      <c r="K109" s="32" t="s">
        <v>2</v>
      </c>
      <c r="L109" s="31" t="s">
        <v>48</v>
      </c>
      <c r="M109" s="31" t="s">
        <v>47</v>
      </c>
      <c r="N109" s="32" t="s">
        <v>2</v>
      </c>
      <c r="O109" s="31" t="s">
        <v>48</v>
      </c>
      <c r="P109" s="31" t="s">
        <v>47</v>
      </c>
      <c r="Q109" s="32" t="s">
        <v>2</v>
      </c>
      <c r="R109" s="31" t="s">
        <v>48</v>
      </c>
      <c r="S109" s="31" t="s">
        <v>47</v>
      </c>
      <c r="T109" s="32" t="s">
        <v>2</v>
      </c>
      <c r="U109" s="31" t="s">
        <v>48</v>
      </c>
      <c r="V109" s="31" t="s">
        <v>47</v>
      </c>
      <c r="W109" s="32" t="s">
        <v>2</v>
      </c>
    </row>
    <row r="110" spans="2:23" x14ac:dyDescent="0.3">
      <c r="B110" s="27" t="s">
        <v>9</v>
      </c>
      <c r="C110" s="5">
        <v>118.9977957088</v>
      </c>
      <c r="D110" s="5">
        <v>127.69135069899998</v>
      </c>
      <c r="E110" s="20">
        <f>(D110-C110)/C110</f>
        <v>7.3056437208921243E-2</v>
      </c>
      <c r="F110" s="5">
        <v>1599.9363880799999</v>
      </c>
      <c r="G110" s="5">
        <v>1521.3057247800002</v>
      </c>
      <c r="H110" s="19">
        <f>(G110-F110)/F110</f>
        <v>-4.9146118486848245E-2</v>
      </c>
      <c r="I110" s="5">
        <v>3008.3647080422998</v>
      </c>
      <c r="J110" s="5">
        <v>2797.6236441009996</v>
      </c>
      <c r="K110" s="20">
        <f>(J110-I110)/I110</f>
        <v>-7.0051700639195552E-2</v>
      </c>
      <c r="L110" s="5">
        <v>527.53929230370011</v>
      </c>
      <c r="M110" s="5">
        <v>487.40108723899993</v>
      </c>
      <c r="N110" s="19">
        <f>(M110-L110)/L110</f>
        <v>-7.6085716552830598E-2</v>
      </c>
      <c r="O110" s="5">
        <v>348.27402274690007</v>
      </c>
      <c r="P110" s="5">
        <v>340.02786270199994</v>
      </c>
      <c r="Q110" s="19">
        <f>(P110-O110)/O110</f>
        <v>-2.36772182428686E-2</v>
      </c>
      <c r="R110" s="21">
        <v>317.38946802510003</v>
      </c>
      <c r="S110" s="21">
        <v>289.04832894299994</v>
      </c>
      <c r="T110" s="19">
        <f>(S110-R110)/R110</f>
        <v>-8.9294516476705485E-2</v>
      </c>
      <c r="U110" s="5">
        <v>120.98919814090002</v>
      </c>
      <c r="V110" s="5">
        <v>107.69711698899999</v>
      </c>
      <c r="W110" s="19">
        <f>(V110-U110)/U110</f>
        <v>-0.10986171787352871</v>
      </c>
    </row>
    <row r="111" spans="2:23" x14ac:dyDescent="0.3">
      <c r="B111" s="27" t="s">
        <v>10</v>
      </c>
      <c r="C111" s="5">
        <v>90.281468439999998</v>
      </c>
      <c r="D111" s="5">
        <v>95.434173381399987</v>
      </c>
      <c r="E111" s="20">
        <f t="shared" ref="E111:E121" si="82">(D111-C111)/C111</f>
        <v>5.7073783030283966E-2</v>
      </c>
      <c r="F111" s="5">
        <v>1431.9277476099999</v>
      </c>
      <c r="G111" s="5">
        <v>1314.5247291000001</v>
      </c>
      <c r="H111" s="19">
        <f t="shared" ref="H111:H121" si="83">(G111-F111)/F111</f>
        <v>-8.1989484948493174E-2</v>
      </c>
      <c r="I111" s="5">
        <v>2352.9106490500003</v>
      </c>
      <c r="J111" s="5">
        <v>2050.0619514018003</v>
      </c>
      <c r="K111" s="20">
        <f t="shared" ref="K111:K121" si="84">(J111-I111)/I111</f>
        <v>-0.12871236643451661</v>
      </c>
      <c r="L111" s="5">
        <v>515.12550218000001</v>
      </c>
      <c r="M111" s="5">
        <v>479.22330521800001</v>
      </c>
      <c r="N111" s="19">
        <f t="shared" ref="N111:N121" si="85">(M111-L111)/L111</f>
        <v>-6.9696019339098303E-2</v>
      </c>
      <c r="O111" s="5">
        <v>279.92729162500001</v>
      </c>
      <c r="P111" s="5">
        <v>271.62600076080003</v>
      </c>
      <c r="Q111" s="19">
        <f t="shared" ref="Q111:Q121" si="86">(P111-O111)/O111</f>
        <v>-2.9655168011701667E-2</v>
      </c>
      <c r="R111" s="21">
        <v>280.18464719999997</v>
      </c>
      <c r="S111" s="21">
        <v>223.11347896180001</v>
      </c>
      <c r="T111" s="19">
        <f t="shared" ref="T111:T121" si="87">(S111-R111)/R111</f>
        <v>-0.2036912757659477</v>
      </c>
      <c r="U111" s="5">
        <v>98.606864825000002</v>
      </c>
      <c r="V111" s="5">
        <v>81.2610356964</v>
      </c>
      <c r="W111" s="20">
        <f t="shared" ref="W111:W121" si="88">(V111-U111)/U111</f>
        <v>-0.17590894061365875</v>
      </c>
    </row>
    <row r="112" spans="2:23" x14ac:dyDescent="0.3">
      <c r="B112" s="27" t="s">
        <v>11</v>
      </c>
      <c r="C112" s="5">
        <v>114.92973250990002</v>
      </c>
      <c r="D112" s="5">
        <v>101.96136358800001</v>
      </c>
      <c r="E112" s="20">
        <f t="shared" si="82"/>
        <v>-0.11283737148507604</v>
      </c>
      <c r="F112" s="5">
        <v>1611.3012774200001</v>
      </c>
      <c r="G112" s="5">
        <v>1560.8167253400002</v>
      </c>
      <c r="H112" s="20">
        <f t="shared" si="83"/>
        <v>-3.133154102678757E-2</v>
      </c>
      <c r="I112" s="5">
        <v>1950.7067295668</v>
      </c>
      <c r="J112" s="5">
        <v>1738.7707952580004</v>
      </c>
      <c r="K112" s="20">
        <f t="shared" si="84"/>
        <v>-0.10864571854728004</v>
      </c>
      <c r="L112" s="5">
        <v>553.86478979169999</v>
      </c>
      <c r="M112" s="5">
        <v>461.64606674200013</v>
      </c>
      <c r="N112" s="20">
        <f t="shared" si="85"/>
        <v>-0.1665004252831849</v>
      </c>
      <c r="O112" s="5">
        <v>257.70848816339998</v>
      </c>
      <c r="P112" s="5">
        <v>231.32451533800003</v>
      </c>
      <c r="Q112" s="19">
        <f t="shared" si="86"/>
        <v>-0.10237913781354072</v>
      </c>
      <c r="R112" s="21">
        <v>298.13951922650006</v>
      </c>
      <c r="S112" s="21">
        <v>241.92598654000003</v>
      </c>
      <c r="T112" s="20">
        <f t="shared" si="87"/>
        <v>-0.18854774044159492</v>
      </c>
      <c r="U112" s="5">
        <v>105.5718499557</v>
      </c>
      <c r="V112" s="5">
        <v>98.836945662000005</v>
      </c>
      <c r="W112" s="20">
        <f t="shared" si="88"/>
        <v>-6.3794508635835162E-2</v>
      </c>
    </row>
    <row r="113" spans="2:23" x14ac:dyDescent="0.3">
      <c r="B113" s="27" t="s">
        <v>12</v>
      </c>
      <c r="C113" s="5">
        <v>120.60965783219999</v>
      </c>
      <c r="D113" s="5">
        <v>75.225404927999989</v>
      </c>
      <c r="E113" s="20">
        <f t="shared" si="82"/>
        <v>-0.37629037110230035</v>
      </c>
      <c r="F113" s="5">
        <v>1535.1077347200003</v>
      </c>
      <c r="G113" s="5">
        <v>1112.0832277800002</v>
      </c>
      <c r="H113" s="20">
        <f t="shared" si="83"/>
        <v>-0.27556665722693308</v>
      </c>
      <c r="I113" s="5">
        <v>1464.1078630536001</v>
      </c>
      <c r="J113" s="5">
        <v>5660.8349065008006</v>
      </c>
      <c r="K113" s="20">
        <f t="shared" si="84"/>
        <v>2.8664056449327058</v>
      </c>
      <c r="L113" s="5">
        <v>538.75646415689994</v>
      </c>
      <c r="M113" s="5">
        <v>287.6241468042</v>
      </c>
      <c r="N113" s="20">
        <f t="shared" si="85"/>
        <v>-0.46613327924649023</v>
      </c>
      <c r="O113" s="5">
        <v>247.52439744110001</v>
      </c>
      <c r="P113" s="5">
        <v>182.6227203114</v>
      </c>
      <c r="Q113" s="20">
        <f t="shared" si="86"/>
        <v>-0.26220315169192066</v>
      </c>
      <c r="R113" s="21">
        <v>292.66537055659995</v>
      </c>
      <c r="S113" s="21">
        <v>185.02828863479999</v>
      </c>
      <c r="T113" s="20">
        <f t="shared" si="87"/>
        <v>-0.36778209091527453</v>
      </c>
      <c r="U113" s="5">
        <v>118.71786898669998</v>
      </c>
      <c r="V113" s="5">
        <v>72.0920101926</v>
      </c>
      <c r="W113" s="20">
        <f t="shared" si="88"/>
        <v>-0.39274507866480907</v>
      </c>
    </row>
    <row r="114" spans="2:23" x14ac:dyDescent="0.3">
      <c r="B114" s="27" t="s">
        <v>13</v>
      </c>
      <c r="C114" s="5">
        <v>101.0693924972</v>
      </c>
      <c r="D114" s="5">
        <v>38.3813871479</v>
      </c>
      <c r="E114" s="20">
        <f t="shared" si="82"/>
        <v>-0.62024717672105023</v>
      </c>
      <c r="F114" s="5">
        <v>1293.19260336</v>
      </c>
      <c r="G114" s="5">
        <v>620.07715080000003</v>
      </c>
      <c r="H114" s="20">
        <f t="shared" si="83"/>
        <v>-0.52050672947795817</v>
      </c>
      <c r="I114" s="5">
        <v>1710.0291831259999</v>
      </c>
      <c r="J114" s="5">
        <v>7806.0833566617002</v>
      </c>
      <c r="K114" s="20">
        <f t="shared" si="84"/>
        <v>3.5648831222820863</v>
      </c>
      <c r="L114" s="5">
        <v>477.51195465640001</v>
      </c>
      <c r="M114" s="5">
        <v>170.12735588910002</v>
      </c>
      <c r="N114" s="20">
        <f t="shared" si="85"/>
        <v>-0.64372126345712666</v>
      </c>
      <c r="O114" s="5">
        <v>251.51861392800001</v>
      </c>
      <c r="P114" s="5">
        <v>271.48125356169999</v>
      </c>
      <c r="Q114" s="20">
        <f t="shared" si="86"/>
        <v>7.9368438470380984E-2</v>
      </c>
      <c r="R114" s="21">
        <v>236.09052862920004</v>
      </c>
      <c r="S114" s="21">
        <v>148.99281605380003</v>
      </c>
      <c r="T114" s="20">
        <f t="shared" si="87"/>
        <v>-0.36891658924697596</v>
      </c>
      <c r="U114" s="5">
        <v>89.327343717600002</v>
      </c>
      <c r="V114" s="5">
        <v>61.561230565899997</v>
      </c>
      <c r="W114" s="20">
        <f t="shared" si="88"/>
        <v>-0.31083554034115196</v>
      </c>
    </row>
    <row r="115" spans="2:23" x14ac:dyDescent="0.3">
      <c r="B115" s="27" t="s">
        <v>14</v>
      </c>
      <c r="C115" s="5">
        <v>107.85250496879999</v>
      </c>
      <c r="D115" s="5">
        <v>69.20280428400001</v>
      </c>
      <c r="E115" s="20">
        <f t="shared" si="82"/>
        <v>-0.35835700520799885</v>
      </c>
      <c r="F115" s="5">
        <v>1162.8458681999998</v>
      </c>
      <c r="G115" s="5">
        <v>605.68163623999988</v>
      </c>
      <c r="H115" s="20">
        <f t="shared" si="83"/>
        <v>-0.47913850596764757</v>
      </c>
      <c r="I115" s="5">
        <v>2043.967833336</v>
      </c>
      <c r="J115" s="5">
        <v>5479.7359620011994</v>
      </c>
      <c r="K115" s="20">
        <f t="shared" si="84"/>
        <v>1.6809306255361245</v>
      </c>
      <c r="L115" s="5">
        <v>430.93102452720001</v>
      </c>
      <c r="M115" s="5">
        <v>243.97648813840001</v>
      </c>
      <c r="N115" s="20">
        <f t="shared" si="85"/>
        <v>-0.43383865571971503</v>
      </c>
      <c r="O115" s="5">
        <v>256.68192993600002</v>
      </c>
      <c r="P115" s="5">
        <v>351.65456125439999</v>
      </c>
      <c r="Q115" s="20">
        <f t="shared" si="86"/>
        <v>0.3700012359346061</v>
      </c>
      <c r="R115" s="21">
        <v>226.8380806836</v>
      </c>
      <c r="S115" s="21">
        <v>175.88752383519997</v>
      </c>
      <c r="T115" s="20">
        <f t="shared" si="87"/>
        <v>-0.22461200824330402</v>
      </c>
      <c r="U115" s="5">
        <v>83.919402302399988</v>
      </c>
      <c r="V115" s="5">
        <v>79.202345289199997</v>
      </c>
      <c r="W115" s="20">
        <f t="shared" si="88"/>
        <v>-5.6209373324684522E-2</v>
      </c>
    </row>
    <row r="116" spans="2:23" x14ac:dyDescent="0.3">
      <c r="B116" s="27" t="s">
        <v>15</v>
      </c>
      <c r="C116" s="5">
        <v>116.70809371919999</v>
      </c>
      <c r="D116" s="5">
        <v>122.17619918700001</v>
      </c>
      <c r="E116" s="20">
        <f t="shared" si="82"/>
        <v>4.6852838509694905E-2</v>
      </c>
      <c r="F116" s="5">
        <v>1575.0185740800002</v>
      </c>
      <c r="G116" s="5">
        <v>1145.3735304499999</v>
      </c>
      <c r="H116" s="20">
        <f t="shared" si="83"/>
        <v>-0.27278728689340354</v>
      </c>
      <c r="I116" s="5">
        <v>3386.4148408311003</v>
      </c>
      <c r="J116" s="5">
        <v>5318.5069368567001</v>
      </c>
      <c r="K116" s="20">
        <f t="shared" si="84"/>
        <v>0.57054205903238431</v>
      </c>
      <c r="L116" s="5">
        <v>510.87162327930002</v>
      </c>
      <c r="M116" s="5">
        <v>347.56721673299995</v>
      </c>
      <c r="N116" s="20">
        <f t="shared" si="85"/>
        <v>-0.31965840165097498</v>
      </c>
      <c r="O116" s="5">
        <v>343.44224948970003</v>
      </c>
      <c r="P116" s="5">
        <v>355.65196220729996</v>
      </c>
      <c r="Q116" s="20">
        <f t="shared" si="86"/>
        <v>3.5550992155862007E-2</v>
      </c>
      <c r="R116" s="21">
        <v>315.79263932399999</v>
      </c>
      <c r="S116" s="21">
        <v>266.27274994949994</v>
      </c>
      <c r="T116" s="19">
        <f t="shared" si="87"/>
        <v>-0.15681141105918292</v>
      </c>
      <c r="U116" s="5">
        <v>103.90779534240002</v>
      </c>
      <c r="V116" s="5">
        <v>87.870025184399992</v>
      </c>
      <c r="W116" s="20">
        <f t="shared" si="88"/>
        <v>-0.1543461691700021</v>
      </c>
    </row>
    <row r="117" spans="2:23" x14ac:dyDescent="0.3">
      <c r="B117" s="27" t="s">
        <v>16</v>
      </c>
      <c r="C117" s="5">
        <v>113.38299321360002</v>
      </c>
      <c r="D117" s="5">
        <v>117.8856634878</v>
      </c>
      <c r="E117" s="20">
        <f t="shared" si="82"/>
        <v>3.9712042755102546E-2</v>
      </c>
      <c r="F117" s="5">
        <v>1472.1942254400001</v>
      </c>
      <c r="G117" s="5">
        <v>1511.0404143199999</v>
      </c>
      <c r="H117" s="20">
        <f t="shared" si="83"/>
        <v>2.6386592345442512E-2</v>
      </c>
      <c r="I117" s="5">
        <v>3568.7909421232002</v>
      </c>
      <c r="J117" s="5">
        <v>4461.6343343154003</v>
      </c>
      <c r="K117" s="20">
        <f t="shared" si="84"/>
        <v>0.25018091747930066</v>
      </c>
      <c r="L117" s="5">
        <v>425.17395364840002</v>
      </c>
      <c r="M117" s="5">
        <v>375.6791970891</v>
      </c>
      <c r="N117" s="20">
        <f t="shared" si="85"/>
        <v>-0.11641060355317527</v>
      </c>
      <c r="O117" s="5">
        <v>350.07495201460006</v>
      </c>
      <c r="P117" s="5">
        <v>352.28848872180004</v>
      </c>
      <c r="Q117" s="20">
        <f t="shared" si="86"/>
        <v>6.3230365224977922E-3</v>
      </c>
      <c r="R117" s="21">
        <v>421.05556380000002</v>
      </c>
      <c r="S117" s="21">
        <v>369.31159315860009</v>
      </c>
      <c r="T117" s="20">
        <f t="shared" si="87"/>
        <v>-0.12289107445681002</v>
      </c>
      <c r="U117" s="5">
        <v>116.30043951180002</v>
      </c>
      <c r="V117" s="5">
        <v>93.303081641100007</v>
      </c>
      <c r="W117" s="20">
        <f t="shared" si="88"/>
        <v>-0.19774093689789252</v>
      </c>
    </row>
    <row r="118" spans="2:23" x14ac:dyDescent="0.3">
      <c r="B118" s="27" t="s">
        <v>17</v>
      </c>
      <c r="C118" s="5">
        <v>121.26874475520002</v>
      </c>
      <c r="D118" s="5">
        <v>135.127771338</v>
      </c>
      <c r="E118" s="20">
        <f t="shared" si="82"/>
        <v>0.114283582391956</v>
      </c>
      <c r="F118" s="5">
        <v>1447.3789407000002</v>
      </c>
      <c r="G118" s="5">
        <v>1445.0167486999999</v>
      </c>
      <c r="H118" s="20">
        <f t="shared" si="83"/>
        <v>-1.6320480653517341E-3</v>
      </c>
      <c r="I118" s="5">
        <v>3110.4792307968</v>
      </c>
      <c r="J118" s="5">
        <v>4456.8823488168</v>
      </c>
      <c r="K118" s="20">
        <f t="shared" si="84"/>
        <v>0.43286034662738992</v>
      </c>
      <c r="L118" s="5">
        <v>379.95730836479999</v>
      </c>
      <c r="M118" s="5">
        <v>399.94013074960003</v>
      </c>
      <c r="N118" s="20">
        <f t="shared" si="85"/>
        <v>5.2592283250976132E-2</v>
      </c>
      <c r="O118" s="5">
        <v>346.03628185600002</v>
      </c>
      <c r="P118" s="5">
        <v>397.37357666160005</v>
      </c>
      <c r="Q118" s="20">
        <f t="shared" si="86"/>
        <v>0.14835812744908525</v>
      </c>
      <c r="R118" s="21">
        <v>394.19656035840001</v>
      </c>
      <c r="S118" s="21">
        <v>279.94893059840001</v>
      </c>
      <c r="T118" s="20">
        <f t="shared" si="87"/>
        <v>-0.28982401484205511</v>
      </c>
      <c r="U118" s="5">
        <v>122.55808427519999</v>
      </c>
      <c r="V118" s="5">
        <v>110.44438657840001</v>
      </c>
      <c r="W118" s="20">
        <f t="shared" si="88"/>
        <v>-9.8840462205651652E-2</v>
      </c>
    </row>
    <row r="119" spans="2:23" x14ac:dyDescent="0.3">
      <c r="B119" s="27" t="s">
        <v>18</v>
      </c>
      <c r="C119" s="5">
        <v>126.5540069808</v>
      </c>
      <c r="D119" s="5">
        <v>122.18637608249999</v>
      </c>
      <c r="E119" s="20">
        <f t="shared" si="82"/>
        <v>-3.4511992172342972E-2</v>
      </c>
      <c r="F119" s="5">
        <v>1277.2071477</v>
      </c>
      <c r="G119" s="5">
        <v>1355.8758965999998</v>
      </c>
      <c r="H119" s="20">
        <f t="shared" si="83"/>
        <v>6.1594353775475556E-2</v>
      </c>
      <c r="I119" s="5">
        <v>2819.0101978391999</v>
      </c>
      <c r="J119" s="5">
        <v>3408.2078924250004</v>
      </c>
      <c r="K119" s="20">
        <f t="shared" si="84"/>
        <v>0.20900871342623256</v>
      </c>
      <c r="L119" s="5">
        <v>353.7426539448</v>
      </c>
      <c r="M119" s="5">
        <v>379.07855316750005</v>
      </c>
      <c r="N119" s="20">
        <f t="shared" si="85"/>
        <v>7.1622403858183317E-2</v>
      </c>
      <c r="O119" s="5">
        <v>364.5715257032</v>
      </c>
      <c r="P119" s="5">
        <v>356.7166341825</v>
      </c>
      <c r="Q119" s="20">
        <f t="shared" si="86"/>
        <v>-2.1545543101725149E-2</v>
      </c>
      <c r="R119" s="21">
        <v>357.46435393199999</v>
      </c>
      <c r="S119" s="21">
        <v>232.089072165</v>
      </c>
      <c r="T119" s="20">
        <f t="shared" si="87"/>
        <v>-0.35073506039947683</v>
      </c>
      <c r="U119" s="5">
        <v>108.9887453792</v>
      </c>
      <c r="V119" s="5">
        <v>90.752740402499995</v>
      </c>
      <c r="W119" s="20">
        <f t="shared" si="88"/>
        <v>-0.16732007431824478</v>
      </c>
    </row>
    <row r="120" spans="2:23" x14ac:dyDescent="0.3">
      <c r="B120" s="27" t="s">
        <v>19</v>
      </c>
      <c r="C120" s="5">
        <v>100.0023562026</v>
      </c>
      <c r="D120" s="5">
        <v>106.91042334500001</v>
      </c>
      <c r="E120" s="20">
        <f t="shared" si="82"/>
        <v>6.9079043781774499E-2</v>
      </c>
      <c r="F120" s="5">
        <v>1169.5670488800001</v>
      </c>
      <c r="G120" s="5">
        <v>1030.0266928599999</v>
      </c>
      <c r="H120" s="20">
        <f t="shared" si="83"/>
        <v>-0.11930941125062197</v>
      </c>
      <c r="I120" s="5">
        <v>2105.4332378477998</v>
      </c>
      <c r="J120" s="5">
        <v>2829.0995093350002</v>
      </c>
      <c r="K120" s="20">
        <f t="shared" si="84"/>
        <v>0.3437137110207974</v>
      </c>
      <c r="L120" s="5">
        <v>319.8031754022</v>
      </c>
      <c r="M120" s="5">
        <v>286.75609509249995</v>
      </c>
      <c r="N120" s="20">
        <f t="shared" si="85"/>
        <v>-0.10333568535752792</v>
      </c>
      <c r="O120" s="5">
        <v>297.09216653819993</v>
      </c>
      <c r="P120" s="5">
        <v>306.41399637749998</v>
      </c>
      <c r="Q120" s="20">
        <f t="shared" si="86"/>
        <v>3.1376895419090278E-2</v>
      </c>
      <c r="R120" s="21">
        <v>273.49613838480002</v>
      </c>
      <c r="S120" s="21">
        <v>191.35104436250001</v>
      </c>
      <c r="T120" s="20">
        <f t="shared" si="87"/>
        <v>-0.3003519336961335</v>
      </c>
      <c r="U120" s="5">
        <v>96.742997432999985</v>
      </c>
      <c r="V120" s="5">
        <v>76.905317142499996</v>
      </c>
      <c r="W120" s="20">
        <f t="shared" si="88"/>
        <v>-0.20505546465250582</v>
      </c>
    </row>
    <row r="121" spans="2:23" x14ac:dyDescent="0.3">
      <c r="B121" s="27" t="s">
        <v>20</v>
      </c>
      <c r="C121" s="5">
        <v>111.7697530872</v>
      </c>
      <c r="D121" s="5">
        <v>94.949054673500001</v>
      </c>
      <c r="E121" s="20">
        <f t="shared" si="82"/>
        <v>-0.15049418960939198</v>
      </c>
      <c r="F121" s="5">
        <v>1088.3159124599999</v>
      </c>
      <c r="G121" s="5">
        <v>1052.9452719000001</v>
      </c>
      <c r="H121" s="20">
        <f t="shared" si="83"/>
        <v>-3.2500343103547033E-2</v>
      </c>
      <c r="I121" s="5">
        <v>2020.6928280503998</v>
      </c>
      <c r="J121" s="5">
        <v>2738.3352884215997</v>
      </c>
      <c r="K121" s="20">
        <f t="shared" si="84"/>
        <v>0.3551467350253299</v>
      </c>
      <c r="L121" s="5">
        <v>310.37843051039999</v>
      </c>
      <c r="M121" s="5">
        <v>283.13201681999999</v>
      </c>
      <c r="N121" s="20">
        <f t="shared" si="85"/>
        <v>-8.7784494707299085E-2</v>
      </c>
      <c r="O121" s="5">
        <v>265.30955195519999</v>
      </c>
      <c r="P121" s="5">
        <v>305.9639406586</v>
      </c>
      <c r="Q121" s="20">
        <f t="shared" si="86"/>
        <v>0.15323379201313067</v>
      </c>
      <c r="R121" s="21">
        <v>240.76570415999998</v>
      </c>
      <c r="S121" s="21">
        <v>194.9910894969</v>
      </c>
      <c r="T121" s="20">
        <f t="shared" si="87"/>
        <v>-0.19012099261728999</v>
      </c>
      <c r="U121" s="5">
        <v>84.100170808800002</v>
      </c>
      <c r="V121" s="5">
        <v>77.93762501789999</v>
      </c>
      <c r="W121" s="20">
        <f t="shared" si="88"/>
        <v>-7.3276257724974564E-2</v>
      </c>
    </row>
    <row r="122" spans="2:23" x14ac:dyDescent="0.3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4"/>
      <c r="N122" s="2"/>
      <c r="O122" s="2"/>
      <c r="P122" s="2"/>
      <c r="Q122" s="2"/>
      <c r="R122" s="4"/>
      <c r="S122" s="2"/>
      <c r="T122" s="2"/>
      <c r="U122" s="2"/>
      <c r="V122" s="2"/>
      <c r="W122" s="2"/>
    </row>
    <row r="123" spans="2:23" s="6" customFormat="1" ht="18.600000000000001" customHeight="1" x14ac:dyDescent="0.3">
      <c r="B123" s="9" t="s">
        <v>8</v>
      </c>
      <c r="C123" s="10">
        <f>SUM(C110:C121)</f>
        <v>1343.4264999154998</v>
      </c>
      <c r="D123" s="10">
        <f>SUM(D110:D121)</f>
        <v>1207.1319721421</v>
      </c>
      <c r="E123" s="20">
        <f t="shared" ref="E123" si="89">(D123-C123)/C123</f>
        <v>-0.10145290998947284</v>
      </c>
      <c r="F123" s="10">
        <f>SUM(F110:F121)</f>
        <v>16663.993468650002</v>
      </c>
      <c r="G123" s="10">
        <f>SUM(G110:G121)</f>
        <v>14274.767748869999</v>
      </c>
      <c r="H123" s="20">
        <f t="shared" ref="H123" si="90">(G123-F123)/F123</f>
        <v>-0.14337653961968103</v>
      </c>
      <c r="I123" s="10">
        <f>SUM(I110:I121)</f>
        <v>29540.908243663198</v>
      </c>
      <c r="J123" s="10">
        <f>SUM(J110:J121)</f>
        <v>48745.776926095001</v>
      </c>
      <c r="K123" s="20">
        <f t="shared" ref="K123" si="91">(J123-I123)/I123</f>
        <v>0.65011097573655097</v>
      </c>
      <c r="L123" s="10">
        <f>SUM(L110:L121)</f>
        <v>5343.6561727658</v>
      </c>
      <c r="M123" s="10">
        <f>SUM(M110:M121)</f>
        <v>4202.1516596824003</v>
      </c>
      <c r="N123" s="20">
        <f t="shared" ref="N123" si="92">(M123-L123)/L123</f>
        <v>-0.21361863042407783</v>
      </c>
      <c r="O123" s="10">
        <f t="shared" ref="O123:P123" si="93">SUM(O110:O121)</f>
        <v>3608.1614713972999</v>
      </c>
      <c r="P123" s="10">
        <f t="shared" si="93"/>
        <v>3723.1455127376003</v>
      </c>
      <c r="Q123" s="20">
        <f t="shared" ref="Q123" si="94">(P123-O123)/O123</f>
        <v>3.1867764858032117E-2</v>
      </c>
      <c r="R123" s="10">
        <f t="shared" ref="R123:S123" si="95">SUM(R110:R121)</f>
        <v>3654.0785742802</v>
      </c>
      <c r="S123" s="10">
        <f t="shared" si="95"/>
        <v>2797.9609026994999</v>
      </c>
      <c r="T123" s="11">
        <f t="shared" ref="T123" si="96">(S123-R123)/R123</f>
        <v>-0.23429098586073582</v>
      </c>
      <c r="U123" s="10">
        <f t="shared" ref="U123:V123" si="97">SUM(U110:U121)</f>
        <v>1249.7307606787001</v>
      </c>
      <c r="V123" s="10">
        <f t="shared" si="97"/>
        <v>1037.8638603618999</v>
      </c>
      <c r="W123" s="11">
        <f t="shared" ref="W123" si="98">(V123-U123)/U123</f>
        <v>-0.16953003557481464</v>
      </c>
    </row>
    <row r="124" spans="2:23" s="6" customFormat="1" ht="18" customHeight="1" x14ac:dyDescent="0.3">
      <c r="B124" s="22"/>
      <c r="C124" s="24"/>
      <c r="D124" s="24"/>
      <c r="E124" s="26"/>
      <c r="F124" s="24"/>
      <c r="G124" s="24"/>
      <c r="H124" s="26"/>
      <c r="I124" s="24"/>
      <c r="J124" s="24"/>
      <c r="K124" s="26"/>
      <c r="L124" s="24"/>
      <c r="M124" s="24"/>
      <c r="N124" s="26"/>
      <c r="O124" s="24"/>
      <c r="P124" s="24"/>
      <c r="Q124" s="26"/>
      <c r="R124" s="24"/>
      <c r="S124" s="24"/>
      <c r="T124" s="26"/>
      <c r="U124" s="24"/>
      <c r="V124" s="24"/>
      <c r="W124" s="26"/>
    </row>
  </sheetData>
  <mergeCells count="14">
    <mergeCell ref="B6:C6"/>
    <mergeCell ref="U5:W5"/>
    <mergeCell ref="C5:E5"/>
    <mergeCell ref="F5:H5"/>
    <mergeCell ref="I5:K5"/>
    <mergeCell ref="L5:N5"/>
    <mergeCell ref="O5:Q5"/>
    <mergeCell ref="R5:T5"/>
    <mergeCell ref="B23:C23"/>
    <mergeCell ref="B57:C57"/>
    <mergeCell ref="B74:C74"/>
    <mergeCell ref="B91:C91"/>
    <mergeCell ref="B108:C108"/>
    <mergeCell ref="B40:C40"/>
  </mergeCells>
  <pageMargins left="0" right="0" top="0.75" bottom="0.75" header="0.3" footer="0.3"/>
  <pageSetup paperSize="9" scale="33" orientation="landscape" r:id="rId1"/>
  <ignoredErrors>
    <ignoredError sqref="T55 Q55 N55 K55 H55 E55 K38 H38 N2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USA</vt:lpstr>
      <vt:lpstr>UK</vt:lpstr>
      <vt:lpstr>EU</vt:lpstr>
      <vt:lpstr>EU!Print_Titles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JAAF Finance</dc:creator>
  <cp:lastModifiedBy>Chaminda Jayawardena</cp:lastModifiedBy>
  <cp:lastPrinted>2025-07-16T04:59:17Z</cp:lastPrinted>
  <dcterms:created xsi:type="dcterms:W3CDTF">2015-06-05T18:17:20Z</dcterms:created>
  <dcterms:modified xsi:type="dcterms:W3CDTF">2026-08-24T04:18:18Z</dcterms:modified>
</cp:coreProperties>
</file>